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4\Отчет о реализации инв прог за 2024 г\"/>
    </mc:Choice>
  </mc:AlternateContent>
  <bookViews>
    <workbookView xWindow="-120" yWindow="-120" windowWidth="29040" windowHeight="15840" tabRatio="796"/>
  </bookViews>
  <sheets>
    <sheet name="12квОсв" sheetId="12" r:id="rId1"/>
  </sheets>
  <definedNames>
    <definedName name="Z_500C2F4F_1743_499A_A051_20565DBF52B2_.wvu.PrintArea" localSheetId="0" hidden="1">'12квОсв'!$A$1:$V$21</definedName>
    <definedName name="_xlnm.Print_Area" localSheetId="0">'12квОсв'!$A$1:$V$21</definedName>
  </definedNames>
  <calcPr calcId="152511" iterate="1" iterateCount="201" calcOnSave="0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G75" i="12" l="1"/>
  <c r="G74" i="12" s="1"/>
  <c r="G25" i="12" s="1"/>
  <c r="S25" i="12" s="1"/>
  <c r="E74" i="12"/>
  <c r="D74" i="12"/>
  <c r="D25" i="12" s="1"/>
  <c r="G63" i="12"/>
  <c r="G62" i="12" s="1"/>
  <c r="G58" i="12" s="1"/>
  <c r="E62" i="12"/>
  <c r="D62" i="12"/>
  <c r="E58" i="12"/>
  <c r="E50" i="12" s="1"/>
  <c r="E49" i="12" s="1"/>
  <c r="E23" i="12" s="1"/>
  <c r="E21" i="12" s="1"/>
  <c r="D58" i="12"/>
  <c r="D50" i="12" s="1"/>
  <c r="D49" i="12" s="1"/>
  <c r="P55" i="12"/>
  <c r="O55" i="12"/>
  <c r="N55" i="12"/>
  <c r="M55" i="12"/>
  <c r="L55" i="12"/>
  <c r="K55" i="12"/>
  <c r="J55" i="12"/>
  <c r="I55" i="12"/>
  <c r="H55" i="12"/>
  <c r="G55" i="12"/>
  <c r="F55" i="12"/>
  <c r="E55" i="12"/>
  <c r="D55" i="12"/>
  <c r="Q54" i="12"/>
  <c r="I54" i="12" s="1"/>
  <c r="H54" i="12"/>
  <c r="H52" i="12" s="1"/>
  <c r="G54" i="12"/>
  <c r="G53" i="12"/>
  <c r="P52" i="12"/>
  <c r="P50" i="12" s="1"/>
  <c r="P49" i="12" s="1"/>
  <c r="M52" i="12"/>
  <c r="L52" i="12"/>
  <c r="L50" i="12" s="1"/>
  <c r="L49" i="12" s="1"/>
  <c r="L28" i="12" s="1"/>
  <c r="E52" i="12"/>
  <c r="D52" i="12"/>
  <c r="M50" i="12"/>
  <c r="M49" i="12" s="1"/>
  <c r="U27" i="12"/>
  <c r="T27" i="12"/>
  <c r="S27" i="12"/>
  <c r="R27" i="12"/>
  <c r="Q27" i="12"/>
  <c r="P27" i="12"/>
  <c r="O27" i="12"/>
  <c r="N27" i="12"/>
  <c r="M27" i="12"/>
  <c r="L27" i="12"/>
  <c r="K27" i="12"/>
  <c r="J27" i="12"/>
  <c r="J21" i="12" s="1"/>
  <c r="I27" i="12"/>
  <c r="H27" i="12"/>
  <c r="G27" i="12"/>
  <c r="F27" i="12"/>
  <c r="E27" i="12"/>
  <c r="D27" i="12"/>
  <c r="T25" i="12"/>
  <c r="E25" i="12"/>
  <c r="P24" i="12"/>
  <c r="M24" i="12"/>
  <c r="L24" i="12"/>
  <c r="K24" i="12"/>
  <c r="J24" i="12"/>
  <c r="G24" i="12"/>
  <c r="E24" i="12"/>
  <c r="R23" i="12"/>
  <c r="O23" i="12"/>
  <c r="N23" i="12"/>
  <c r="N21" i="12" s="1"/>
  <c r="K23" i="12"/>
  <c r="K21" i="12" s="1"/>
  <c r="J23" i="12"/>
  <c r="B19" i="12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S75" i="12" l="1"/>
  <c r="S74" i="12" s="1"/>
  <c r="O21" i="12"/>
  <c r="G52" i="12"/>
  <c r="P28" i="12"/>
  <c r="P23" i="12"/>
  <c r="P21" i="12" s="1"/>
  <c r="T54" i="12"/>
  <c r="I52" i="12"/>
  <c r="I50" i="12" s="1"/>
  <c r="I49" i="12" s="1"/>
  <c r="G50" i="12"/>
  <c r="M28" i="12"/>
  <c r="M23" i="12"/>
  <c r="M21" i="12" s="1"/>
  <c r="S54" i="12"/>
  <c r="D23" i="12"/>
  <c r="D21" i="12" s="1"/>
  <c r="D28" i="12"/>
  <c r="L23" i="12"/>
  <c r="L21" i="12" s="1"/>
  <c r="E28" i="12"/>
  <c r="H50" i="12"/>
  <c r="Q52" i="12"/>
  <c r="Q50" i="12" s="1"/>
  <c r="Q49" i="12" s="1"/>
  <c r="S63" i="12"/>
  <c r="S62" i="12" s="1"/>
  <c r="S58" i="12" s="1"/>
  <c r="Q23" i="12" l="1"/>
  <c r="Q21" i="12" s="1"/>
  <c r="Q28" i="12"/>
  <c r="I23" i="12"/>
  <c r="I21" i="12" s="1"/>
  <c r="I28" i="12"/>
  <c r="H49" i="12"/>
  <c r="T50" i="12"/>
  <c r="S50" i="12"/>
  <c r="G49" i="12"/>
  <c r="S52" i="12"/>
  <c r="T52" i="12"/>
  <c r="H28" i="12" l="1"/>
  <c r="T28" i="12" s="1"/>
  <c r="T49" i="12"/>
  <c r="T23" i="12" s="1"/>
  <c r="H23" i="12"/>
  <c r="H21" i="12" s="1"/>
  <c r="T21" i="12" s="1"/>
  <c r="G28" i="12"/>
  <c r="S28" i="12" s="1"/>
  <c r="S49" i="12"/>
  <c r="S23" i="12" s="1"/>
  <c r="G23" i="12"/>
  <c r="G21" i="12" s="1"/>
  <c r="S21" i="12" s="1"/>
</calcChain>
</file>

<file path=xl/sharedStrings.xml><?xml version="1.0" encoding="utf-8"?>
<sst xmlns="http://schemas.openxmlformats.org/spreadsheetml/2006/main" count="988" uniqueCount="142">
  <si>
    <t>к приказу Минэнерго России</t>
  </si>
  <si>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</si>
  <si>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</si>
  <si>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</si>
  <si>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</si>
  <si>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</si>
  <si>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Всего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</si>
  <si>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</si>
  <si>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</si>
  <si>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 xml:space="preserve">Факт </t>
  </si>
  <si>
    <t>Приложение  № 12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</si>
  <si>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</si>
  <si>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</si>
  <si>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</si>
  <si>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</si>
  <si>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</si>
  <si>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</si>
  <si>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</si>
  <si>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</si>
  <si>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</si>
  <si>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</si>
  <si>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</si>
  <si>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освоения по итогам отчетного периода</t>
  </si>
  <si>
    <t>от « 25 » апреля 2018 г. № 320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</si>
  <si>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</si>
  <si>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</si>
  <si>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 xml:space="preserve">Остаток освоения капитальных вложений 
на  конец отчетного периода,  
млн. рублей 
(без НДС)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</si>
  <si>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</si>
  <si>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</si>
  <si>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</si>
  <si>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</si>
  <si>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</si>
  <si>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</si>
  <si>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</si>
  <si>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</si>
  <si>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</si>
  <si>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</si>
  <si>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</si>
  <si>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</si>
  <si>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</si>
  <si>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</si>
  <si>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</si>
  <si>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</si>
  <si>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</si>
  <si>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</si>
  <si>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</si>
  <si>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</si>
  <si>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</si>
  <si>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</si>
  <si>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</si>
  <si>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</si>
  <si>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</si>
  <si>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</si>
  <si>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</si>
  <si>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</si>
  <si>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</si>
  <si>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</si>
  <si>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</si>
  <si>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</si>
  <si>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</si>
  <si>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</si>
  <si>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</si>
  <si>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</si>
  <si>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</si>
  <si>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</si>
  <si>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</si>
  <si>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</si>
  <si>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</si>
  <si>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</si>
  <si>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</si>
  <si>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</si>
  <si>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</si>
  <si>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</si>
  <si>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</si>
  <si>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</si>
  <si>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</si>
  <si>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</si>
  <si>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</si>
  <si>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</si>
  <si>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</si>
  <si>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</si>
  <si>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</si>
  <si>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</si>
  <si>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</si>
  <si>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</si>
  <si>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</si>
  <si>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</si>
  <si>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</si>
  <si>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</si>
  <si>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</si>
  <si>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</si>
  <si>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</si>
  <si>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</si>
  <si>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</si>
  <si>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</si>
  <si>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</si>
  <si>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</si>
  <si>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</si>
  <si>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</si>
  <si>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</si>
  <si>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</si>
  <si>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</si>
  <si>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</si>
  <si>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</si>
  <si>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</si>
  <si>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</si>
  <si>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</si>
  <si>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</si>
  <si>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</si>
  <si>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</si>
  <si>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</si>
  <si>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</si>
  <si>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</si>
  <si>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</si>
  <si>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</si>
  <si>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</si>
  <si>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</si>
  <si>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</si>
  <si>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1.4.1</t>
  </si>
  <si>
    <t>Форма 12. Отчет об исполнении плана освоения капитальных вложений по инвестиционным проектам инвестиционной программы</t>
  </si>
  <si>
    <t>за 2024 год</t>
  </si>
  <si>
    <t>Год раскрытия информации: 2024 год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</si>
  <si>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</t>
  </si>
  <si>
    <t xml:space="preserve">Фактический объем освоения капитальных вложений на  01.01.2024 года  в прогнозных ценах соответствующих лет, млн. рублей 
(без НДС) </t>
  </si>
  <si>
    <t xml:space="preserve">Остаток освоения капитальных вложений 
на  01.01.2024 года ,  
млн. рублей 
(без НДС) </t>
  </si>
  <si>
    <t xml:space="preserve">Освоение капитальных вложений  2024 г., млн. рублей (без НДС) </t>
  </si>
  <si>
    <t>1.1.3.1</t>
  </si>
  <si>
    <t>1.1.3.1.</t>
  </si>
  <si>
    <t>1.1.3.2</t>
  </si>
  <si>
    <t>1.1.3.2.</t>
  </si>
  <si>
    <t>1.2.1.2.1</t>
  </si>
  <si>
    <t>Реконструкция АСУ ТП ПС 110кВ в Грязинском районе</t>
  </si>
  <si>
    <t>О_ЕРП_01</t>
  </si>
  <si>
    <t>1.2.1.2.2</t>
  </si>
  <si>
    <t>Реконструкция РП№1 и РП № 2 (для заявителя ООО "Агротек-Промцентр") Елецкий район</t>
  </si>
  <si>
    <t>О_ЕРП_02</t>
  </si>
  <si>
    <t>1.2.3.4.4</t>
  </si>
  <si>
    <t>Монтаж приборов учета</t>
  </si>
  <si>
    <t>О_ЕРП_03</t>
  </si>
  <si>
    <t>1.3.</t>
  </si>
  <si>
    <t>Строительство РП 10кВ №1. Развитие для электроснабжения резидентов ОЭЗ, расположенной в Елецком районе</t>
  </si>
  <si>
    <t>О_ЕРП_04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</si>
</sst>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91">
    <xf numFmtId="0" fontId="0" fillId="0" borderId="0" xfId="0"/>
    <xf numFmtId="0" fontId="31" fillId="0" borderId="0" xfId="37" applyFont="1" applyAlignment="1">
      <alignment horizontal="right"/>
    </xf>
    <xf numFmtId="0" fontId="9" fillId="24" borderId="0" xfId="37" applyFill="1"/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/>
    </xf>
    <xf numFmtId="0" fontId="29" fillId="24" borderId="0" xfId="54" applyFont="1" applyFill="1" applyAlignment="1">
      <alignment vertical="center"/>
    </xf>
    <xf numFmtId="0" fontId="29" fillId="24" borderId="0" xfId="54" applyFont="1" applyFill="1" applyAlignment="1">
      <alignment horizontal="center" vertical="center"/>
    </xf>
    <xf numFmtId="0" fontId="31" fillId="24" borderId="0" xfId="37" applyFont="1" applyFill="1"/>
    <xf numFmtId="0" fontId="31" fillId="24" borderId="0" xfId="37" applyFont="1" applyFill="1" applyAlignment="1">
      <alignment wrapText="1"/>
    </xf>
    <xf numFmtId="0" fontId="31" fillId="24" borderId="0" xfId="37" applyFont="1" applyFill="1" applyAlignment="1">
      <alignment horizontal="center"/>
    </xf>
    <xf numFmtId="0" fontId="31" fillId="24" borderId="0" xfId="0" applyFont="1" applyFill="1"/>
    <xf numFmtId="0" fontId="36" fillId="24" borderId="0" xfId="54" applyFont="1" applyFill="1" applyAlignment="1">
      <alignment vertical="center"/>
    </xf>
    <xf numFmtId="0" fontId="32" fillId="24" borderId="0" xfId="54" applyFont="1" applyFill="1" applyAlignment="1">
      <alignment vertic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9" fillId="28" borderId="10" xfId="0" applyFont="1" applyFill="1" applyBorder="1" applyAlignment="1">
      <alignment horizontal="center" vertical="center"/>
    </xf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 wrapText="1"/>
    </xf>
    <xf numFmtId="165" fontId="29" fillId="29" borderId="10" xfId="56" applyNumberFormat="1" applyFont="1" applyFill="1" applyBorder="1" applyAlignment="1">
      <alignment horizontal="center" vertical="center" wrapText="1"/>
    </xf>
    <xf numFmtId="165" fontId="29" fillId="27" borderId="10" xfId="56" applyNumberFormat="1" applyFont="1" applyFill="1" applyBorder="1" applyAlignment="1">
      <alignment horizontal="center" vertical="center" wrapText="1"/>
    </xf>
    <xf numFmtId="165" fontId="29" fillId="26" borderId="10" xfId="56" applyNumberFormat="1" applyFont="1" applyFill="1" applyBorder="1" applyAlignment="1">
      <alignment horizontal="center" vertical="center" wrapText="1"/>
    </xf>
    <xf numFmtId="165" fontId="29" fillId="25" borderId="10" xfId="56" applyNumberFormat="1" applyFont="1" applyFill="1" applyBorder="1" applyAlignment="1">
      <alignment horizontal="center" vertical="center" wrapText="1"/>
    </xf>
    <xf numFmtId="1" fontId="29" fillId="25" borderId="10" xfId="56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165" fontId="29" fillId="24" borderId="10" xfId="56" applyNumberFormat="1" applyFont="1" applyFill="1" applyBorder="1" applyAlignment="1">
      <alignment horizontal="center" vertical="center" wrapText="1"/>
    </xf>
    <xf numFmtId="2" fontId="29" fillId="25" borderId="10" xfId="56" applyNumberFormat="1" applyFont="1" applyFill="1" applyBorder="1" applyAlignment="1">
      <alignment horizontal="center" vertical="center" wrapText="1"/>
    </xf>
    <xf numFmtId="165" fontId="9" fillId="25" borderId="10" xfId="37" applyNumberFormat="1" applyFill="1" applyBorder="1" applyAlignment="1">
      <alignment horizontal="center" vertical="center" wrapText="1"/>
    </xf>
    <xf numFmtId="165" fontId="29" fillId="24" borderId="0" xfId="54" applyNumberFormat="1" applyFont="1" applyFill="1" applyAlignment="1">
      <alignment horizontal="center" vertical="center"/>
    </xf>
    <xf numFmtId="2" fontId="9" fillId="24" borderId="10" xfId="37" applyNumberFormat="1" applyFill="1" applyBorder="1" applyAlignment="1">
      <alignment horizontal="center" vertical="center" wrapText="1"/>
    </xf>
    <xf numFmtId="165" fontId="9" fillId="26" borderId="10" xfId="37" applyNumberFormat="1" applyFill="1" applyBorder="1" applyAlignment="1">
      <alignment horizontal="center" vertical="center" wrapText="1"/>
    </xf>
    <xf numFmtId="165" fontId="9" fillId="24" borderId="0" xfId="37" applyNumberFormat="1" applyFill="1"/>
    <xf numFmtId="0" fontId="9" fillId="24" borderId="20" xfId="37" applyFill="1" applyBorder="1"/>
    <xf numFmtId="165" fontId="9" fillId="24" borderId="20" xfId="37" applyNumberFormat="1" applyFill="1" applyBorder="1"/>
    <xf numFmtId="2" fontId="29" fillId="24" borderId="10" xfId="56" applyNumberFormat="1" applyFont="1" applyFill="1" applyBorder="1" applyAlignment="1">
      <alignment horizontal="center" vertical="center" wrapText="1"/>
    </xf>
    <xf numFmtId="9" fontId="29" fillId="24" borderId="10" xfId="104" applyFont="1" applyFill="1" applyBorder="1" applyAlignment="1">
      <alignment horizontal="center" vertical="center" wrapText="1"/>
    </xf>
    <xf numFmtId="0" fontId="9" fillId="24" borderId="0" xfId="37" applyFill="1" applyAlignment="1">
      <alignment wrapText="1"/>
    </xf>
    <xf numFmtId="9" fontId="29" fillId="25" borderId="10" xfId="104" applyFont="1" applyFill="1" applyBorder="1" applyAlignment="1">
      <alignment horizontal="center" vertical="center" wrapText="1"/>
    </xf>
    <xf numFmtId="2" fontId="29" fillId="26" borderId="10" xfId="56" applyNumberFormat="1" applyFont="1" applyFill="1" applyBorder="1" applyAlignment="1">
      <alignment horizontal="center" vertical="center" wrapText="1"/>
    </xf>
    <xf numFmtId="2" fontId="29" fillId="27" borderId="10" xfId="56" applyNumberFormat="1" applyFont="1" applyFill="1" applyBorder="1" applyAlignment="1">
      <alignment horizontal="center" vertical="center" wrapText="1"/>
    </xf>
    <xf numFmtId="2" fontId="29" fillId="29" borderId="10" xfId="56" applyNumberFormat="1" applyFont="1" applyFill="1" applyBorder="1" applyAlignment="1">
      <alignment horizontal="center" vertical="center" wrapText="1"/>
    </xf>
    <xf numFmtId="49" fontId="29" fillId="24" borderId="10" xfId="56" applyNumberFormat="1" applyFont="1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9" fontId="29" fillId="26" borderId="10" xfId="104" applyFont="1" applyFill="1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23" xfId="37" applyFill="1" applyBorder="1" applyAlignment="1">
      <alignment horizontal="center" vertical="center" wrapText="1"/>
    </xf>
    <xf numFmtId="0" fontId="9" fillId="24" borderId="17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textRotation="90" wrapText="1"/>
    </xf>
    <xf numFmtId="0" fontId="31" fillId="24" borderId="0" xfId="37" applyFont="1" applyFill="1" applyAlignment="1">
      <alignment horizontal="center"/>
    </xf>
    <xf numFmtId="0" fontId="31" fillId="24" borderId="0" xfId="37" applyFont="1" applyFill="1" applyAlignment="1">
      <alignment horizontal="center" wrapText="1"/>
    </xf>
    <xf numFmtId="0" fontId="29" fillId="24" borderId="0" xfId="54" applyFont="1" applyFill="1" applyAlignment="1">
      <alignment horizontal="center" vertical="center"/>
    </xf>
    <xf numFmtId="0" fontId="31" fillId="24" borderId="0" xfId="0" applyFont="1" applyFill="1" applyAlignment="1">
      <alignment horizontal="center"/>
    </xf>
    <xf numFmtId="0" fontId="32" fillId="24" borderId="0" xfId="54" applyFont="1" applyFill="1" applyAlignment="1">
      <alignment horizontal="center" vertical="center" wrapText="1"/>
    </xf>
    <xf numFmtId="0" fontId="32" fillId="24" borderId="0" xfId="54" applyFont="1" applyFill="1" applyAlignment="1">
      <alignment horizontal="center" vertical="center"/>
    </xf>
    <xf numFmtId="0" fontId="9" fillId="24" borderId="11" xfId="37" applyFill="1" applyBorder="1" applyAlignment="1">
      <alignment horizontal="center" vertical="center" wrapText="1"/>
    </xf>
    <xf numFmtId="0" fontId="9" fillId="24" borderId="16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9" fillId="24" borderId="19" xfId="37" applyFill="1" applyBorder="1" applyAlignment="1">
      <alignment horizontal="center" vertical="center" wrapText="1"/>
    </xf>
    <xf numFmtId="0" fontId="9" fillId="24" borderId="14" xfId="37" applyFill="1" applyBorder="1" applyAlignment="1">
      <alignment horizontal="center" vertical="center" wrapText="1"/>
    </xf>
    <xf numFmtId="0" fontId="9" fillId="24" borderId="18" xfId="37" applyFill="1" applyBorder="1" applyAlignment="1">
      <alignment horizontal="center" vertical="center" wrapText="1"/>
    </xf>
    <xf numFmtId="0" fontId="9" fillId="24" borderId="21" xfId="37" applyFill="1" applyBorder="1" applyAlignment="1">
      <alignment horizontal="center" vertical="center" wrapText="1"/>
    </xf>
    <xf numFmtId="0" fontId="9" fillId="24" borderId="22" xfId="37" applyFill="1" applyBorder="1" applyAlignment="1">
      <alignment horizontal="center" vertical="center" wrapText="1"/>
    </xf>
    <xf numFmtId="49" fontId="29" fillId="28" borderId="10" xfId="56" applyNumberFormat="1" applyFont="1" applyFill="1" applyBorder="1" applyAlignment="1">
      <alignment horizontal="center" vertical="center" wrapText="1"/>
    </xf>
    <xf numFmtId="49" fontId="9" fillId="28" borderId="10" xfId="0" applyNumberFormat="1" applyFont="1" applyFill="1" applyBorder="1" applyAlignment="1">
      <alignment horizontal="center" vertical="center"/>
    </xf>
    <xf numFmtId="0" fontId="29" fillId="0" borderId="10" xfId="56" applyFont="1" applyFill="1" applyBorder="1" applyAlignment="1">
      <alignment horizontal="center" vertical="center" wrapText="1"/>
    </xf>
    <xf numFmtId="0" fontId="32" fillId="0" borderId="10" xfId="56" applyFont="1" applyFill="1" applyBorder="1" applyAlignment="1">
      <alignment horizontal="left" vertical="center" wrapText="1"/>
    </xf>
    <xf numFmtId="0" fontId="32" fillId="0" borderId="10" xfId="56" applyFont="1" applyFill="1" applyBorder="1" applyAlignment="1">
      <alignment horizontal="center" vertical="center" wrapText="1"/>
    </xf>
    <xf numFmtId="165" fontId="29" fillId="0" borderId="10" xfId="56" applyNumberFormat="1" applyFont="1" applyFill="1" applyBorder="1" applyAlignment="1">
      <alignment horizontal="center" vertical="center" wrapText="1"/>
    </xf>
    <xf numFmtId="2" fontId="29" fillId="0" borderId="10" xfId="56" applyNumberFormat="1" applyFont="1" applyFill="1" applyBorder="1" applyAlignment="1">
      <alignment horizontal="center" vertical="center" wrapText="1"/>
    </xf>
    <xf numFmtId="0" fontId="9" fillId="0" borderId="0" xfId="37" applyFill="1"/>
    <xf numFmtId="165" fontId="9" fillId="29" borderId="10" xfId="37" applyNumberFormat="1" applyFill="1" applyBorder="1" applyAlignment="1">
      <alignment horizontal="center" vertical="center" wrapText="1"/>
    </xf>
    <xf numFmtId="9" fontId="29" fillId="29" borderId="10" xfId="104" applyFont="1" applyFill="1" applyBorder="1" applyAlignment="1">
      <alignment horizontal="center" vertical="center" wrapText="1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F9E7F9"/>
      <color rgb="FFCCFF99"/>
      <color rgb="FFC4D79B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77"/>
  <sheetViews>
    <sheetView tabSelected="1" topLeftCell="A10" zoomScale="58" zoomScaleNormal="58" zoomScaleSheetLayoutView="80" workbookViewId="0">
      <selection activeCell="L75" sqref="L75"/>
    </sheetView>
  </sheetViews>
  <sheetFormatPr defaultRowHeight="15.75" x14ac:dyDescent="0.25"/>
  <cols>
    <col min="1" max="1" width="13" style="2" customWidth="1"/>
    <col min="2" max="2" width="100.25" style="2" customWidth="1"/>
    <col min="3" max="3" width="19.125" style="2" customWidth="1"/>
    <col min="4" max="4" width="18" style="2" customWidth="1"/>
    <col min="5" max="5" width="17.5" style="2" customWidth="1"/>
    <col min="6" max="6" width="9" style="2" customWidth="1"/>
    <col min="7" max="7" width="10.75" style="2" customWidth="1"/>
    <col min="8" max="17" width="11.25" style="2" customWidth="1"/>
    <col min="18" max="18" width="9.25" style="2" customWidth="1"/>
    <col min="19" max="19" width="10.125" style="2" customWidth="1"/>
    <col min="20" max="20" width="11.75" style="2" customWidth="1"/>
    <col min="21" max="21" width="9.375" style="2" customWidth="1"/>
    <col min="22" max="22" width="34.5" style="2" customWidth="1"/>
    <col min="23" max="23" width="10.875" style="2" customWidth="1"/>
    <col min="24" max="24" width="13.25" style="2" customWidth="1"/>
    <col min="25" max="26" width="10.625" style="2" customWidth="1"/>
    <col min="27" max="27" width="12.125" style="2" customWidth="1"/>
    <col min="28" max="28" width="10.625" style="2" customWidth="1"/>
    <col min="29" max="29" width="22.75" style="2" customWidth="1"/>
    <col min="30" max="67" width="10.625" style="2" customWidth="1"/>
    <col min="68" max="68" width="12.125" style="2" customWidth="1"/>
    <col min="69" max="69" width="11.5" style="2" customWidth="1"/>
    <col min="70" max="70" width="14.125" style="2" customWidth="1"/>
    <col min="71" max="71" width="15.125" style="2" customWidth="1"/>
    <col min="72" max="72" width="13" style="2" customWidth="1"/>
    <col min="73" max="73" width="11.75" style="2" customWidth="1"/>
    <col min="74" max="74" width="17.5" style="2" customWidth="1"/>
    <col min="75" max="16384" width="9" style="2"/>
  </cols>
  <sheetData>
    <row r="1" spans="1:28" ht="18.75" x14ac:dyDescent="0.25">
      <c r="V1" s="3" t="s">
        <v>10</v>
      </c>
    </row>
    <row r="2" spans="1:28" ht="18.75" x14ac:dyDescent="0.3">
      <c r="V2" s="4" t="s">
        <v>0</v>
      </c>
    </row>
    <row r="3" spans="1:28" ht="18.75" x14ac:dyDescent="0.3">
      <c r="V3" s="1" t="s">
        <v>23</v>
      </c>
    </row>
    <row r="4" spans="1:28" ht="18.75" x14ac:dyDescent="0.3">
      <c r="A4" s="66" t="s">
        <v>119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7"/>
      <c r="X4" s="7"/>
      <c r="Y4" s="7"/>
      <c r="Z4" s="7"/>
      <c r="AA4" s="7"/>
    </row>
    <row r="5" spans="1:28" ht="18.75" customHeight="1" x14ac:dyDescent="0.3">
      <c r="A5" s="67" t="s">
        <v>120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8"/>
      <c r="X5" s="8"/>
      <c r="Y5" s="8"/>
      <c r="Z5" s="8"/>
      <c r="AA5" s="8"/>
      <c r="AB5" s="8"/>
    </row>
    <row r="6" spans="1:28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</row>
    <row r="7" spans="1:28" ht="18.75" customHeight="1" x14ac:dyDescent="0.3">
      <c r="A7" s="67" t="s">
        <v>117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8"/>
      <c r="X7" s="8"/>
      <c r="Y7" s="8"/>
      <c r="Z7" s="8"/>
      <c r="AA7" s="8"/>
    </row>
    <row r="8" spans="1:28" x14ac:dyDescent="0.25">
      <c r="A8" s="68" t="s">
        <v>17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5"/>
      <c r="X8" s="5"/>
      <c r="Y8" s="5"/>
      <c r="Z8" s="5"/>
      <c r="AA8" s="5"/>
    </row>
    <row r="9" spans="1:28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43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 spans="1:28" ht="18.75" x14ac:dyDescent="0.3">
      <c r="A10" s="69" t="s">
        <v>121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10"/>
      <c r="X10" s="10"/>
      <c r="Y10" s="10"/>
      <c r="Z10" s="10"/>
      <c r="AA10" s="10"/>
    </row>
    <row r="11" spans="1:28" ht="18.75" x14ac:dyDescent="0.3">
      <c r="AA11" s="4"/>
    </row>
    <row r="12" spans="1:28" ht="42.75" customHeight="1" x14ac:dyDescent="0.25">
      <c r="A12" s="70" t="s">
        <v>122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12"/>
      <c r="X12" s="12"/>
      <c r="Y12" s="12"/>
      <c r="Z12" s="11"/>
      <c r="AA12" s="11"/>
    </row>
    <row r="13" spans="1:28" x14ac:dyDescent="0.25">
      <c r="A13" s="68" t="s">
        <v>12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5"/>
      <c r="X13" s="5"/>
      <c r="Y13" s="5"/>
      <c r="Z13" s="5"/>
      <c r="AA13" s="5"/>
    </row>
    <row r="14" spans="1:28" ht="26.25" customHeight="1" x14ac:dyDescent="0.25">
      <c r="A14" s="47"/>
      <c r="B14" s="47"/>
      <c r="C14" s="47"/>
      <c r="D14" s="47"/>
      <c r="E14" s="47"/>
      <c r="F14" s="47"/>
      <c r="G14" s="47"/>
      <c r="H14" s="48"/>
      <c r="I14" s="47"/>
      <c r="J14" s="48"/>
      <c r="K14" s="47"/>
      <c r="L14" s="47"/>
      <c r="M14" s="47"/>
      <c r="N14" s="48"/>
      <c r="O14" s="47"/>
      <c r="P14" s="47"/>
      <c r="Q14" s="47"/>
      <c r="R14" s="47"/>
      <c r="S14" s="47"/>
      <c r="T14" s="48"/>
      <c r="U14" s="47"/>
      <c r="V14" s="47"/>
    </row>
    <row r="15" spans="1:28" ht="130.5" customHeight="1" x14ac:dyDescent="0.25">
      <c r="A15" s="72" t="s">
        <v>11</v>
      </c>
      <c r="B15" s="64" t="s">
        <v>8</v>
      </c>
      <c r="C15" s="64" t="s">
        <v>2</v>
      </c>
      <c r="D15" s="72" t="s">
        <v>24</v>
      </c>
      <c r="E15" s="72" t="s">
        <v>123</v>
      </c>
      <c r="F15" s="64" t="s">
        <v>124</v>
      </c>
      <c r="G15" s="64"/>
      <c r="H15" s="61" t="s">
        <v>125</v>
      </c>
      <c r="I15" s="62"/>
      <c r="J15" s="62"/>
      <c r="K15" s="62"/>
      <c r="L15" s="62"/>
      <c r="M15" s="62"/>
      <c r="N15" s="62"/>
      <c r="O15" s="62"/>
      <c r="P15" s="62"/>
      <c r="Q15" s="63"/>
      <c r="R15" s="64" t="s">
        <v>26</v>
      </c>
      <c r="S15" s="64"/>
      <c r="T15" s="75" t="s">
        <v>22</v>
      </c>
      <c r="U15" s="76"/>
      <c r="V15" s="72" t="s">
        <v>3</v>
      </c>
    </row>
    <row r="16" spans="1:28" ht="35.25" customHeight="1" x14ac:dyDescent="0.25">
      <c r="A16" s="73"/>
      <c r="B16" s="64"/>
      <c r="C16" s="64"/>
      <c r="D16" s="73"/>
      <c r="E16" s="73"/>
      <c r="F16" s="65" t="s">
        <v>1</v>
      </c>
      <c r="G16" s="65" t="s">
        <v>7</v>
      </c>
      <c r="H16" s="64" t="s">
        <v>6</v>
      </c>
      <c r="I16" s="64"/>
      <c r="J16" s="64" t="s">
        <v>13</v>
      </c>
      <c r="K16" s="64"/>
      <c r="L16" s="64" t="s">
        <v>14</v>
      </c>
      <c r="M16" s="64"/>
      <c r="N16" s="75" t="s">
        <v>15</v>
      </c>
      <c r="O16" s="76"/>
      <c r="P16" s="75" t="s">
        <v>16</v>
      </c>
      <c r="Q16" s="76"/>
      <c r="R16" s="65" t="s">
        <v>1</v>
      </c>
      <c r="S16" s="65" t="s">
        <v>7</v>
      </c>
      <c r="T16" s="79"/>
      <c r="U16" s="80"/>
      <c r="V16" s="73"/>
    </row>
    <row r="17" spans="1:23" ht="35.25" customHeight="1" x14ac:dyDescent="0.25">
      <c r="A17" s="73"/>
      <c r="B17" s="64"/>
      <c r="C17" s="64"/>
      <c r="D17" s="73"/>
      <c r="E17" s="73"/>
      <c r="F17" s="65"/>
      <c r="G17" s="65"/>
      <c r="H17" s="64"/>
      <c r="I17" s="64"/>
      <c r="J17" s="64"/>
      <c r="K17" s="64"/>
      <c r="L17" s="64"/>
      <c r="M17" s="64"/>
      <c r="N17" s="77"/>
      <c r="O17" s="78"/>
      <c r="P17" s="77"/>
      <c r="Q17" s="78"/>
      <c r="R17" s="65"/>
      <c r="S17" s="65"/>
      <c r="T17" s="77"/>
      <c r="U17" s="78"/>
      <c r="V17" s="73"/>
    </row>
    <row r="18" spans="1:23" ht="65.25" customHeight="1" x14ac:dyDescent="0.25">
      <c r="A18" s="74"/>
      <c r="B18" s="64"/>
      <c r="C18" s="64"/>
      <c r="D18" s="74"/>
      <c r="E18" s="74"/>
      <c r="F18" s="65"/>
      <c r="G18" s="65"/>
      <c r="H18" s="57" t="s">
        <v>5</v>
      </c>
      <c r="I18" s="57" t="s">
        <v>9</v>
      </c>
      <c r="J18" s="57" t="s">
        <v>5</v>
      </c>
      <c r="K18" s="57" t="s">
        <v>9</v>
      </c>
      <c r="L18" s="57" t="s">
        <v>5</v>
      </c>
      <c r="M18" s="57" t="s">
        <v>9</v>
      </c>
      <c r="N18" s="59" t="s">
        <v>5</v>
      </c>
      <c r="O18" s="59" t="s">
        <v>9</v>
      </c>
      <c r="P18" s="59" t="s">
        <v>5</v>
      </c>
      <c r="Q18" s="59" t="s">
        <v>9</v>
      </c>
      <c r="R18" s="65"/>
      <c r="S18" s="65"/>
      <c r="T18" s="58" t="s">
        <v>25</v>
      </c>
      <c r="U18" s="58" t="s">
        <v>4</v>
      </c>
      <c r="V18" s="74"/>
      <c r="W18" s="46"/>
    </row>
    <row r="19" spans="1:23" ht="20.25" customHeight="1" x14ac:dyDescent="0.25">
      <c r="A19" s="57">
        <v>1</v>
      </c>
      <c r="B19" s="57">
        <f>A19+1</f>
        <v>2</v>
      </c>
      <c r="C19" s="57">
        <f t="shared" ref="C19:V19" si="0">B19+1</f>
        <v>3</v>
      </c>
      <c r="D19" s="57">
        <f>C19+1</f>
        <v>4</v>
      </c>
      <c r="E19" s="57">
        <f t="shared" si="0"/>
        <v>5</v>
      </c>
      <c r="F19" s="57">
        <f t="shared" si="0"/>
        <v>6</v>
      </c>
      <c r="G19" s="57">
        <f t="shared" si="0"/>
        <v>7</v>
      </c>
      <c r="H19" s="57">
        <f>G19+1</f>
        <v>8</v>
      </c>
      <c r="I19" s="57">
        <f t="shared" si="0"/>
        <v>9</v>
      </c>
      <c r="J19" s="57">
        <f t="shared" si="0"/>
        <v>10</v>
      </c>
      <c r="K19" s="57">
        <f t="shared" si="0"/>
        <v>11</v>
      </c>
      <c r="L19" s="57">
        <f t="shared" si="0"/>
        <v>12</v>
      </c>
      <c r="M19" s="57">
        <f t="shared" si="0"/>
        <v>13</v>
      </c>
      <c r="N19" s="57">
        <f t="shared" si="0"/>
        <v>14</v>
      </c>
      <c r="O19" s="57">
        <f t="shared" si="0"/>
        <v>15</v>
      </c>
      <c r="P19" s="57">
        <f t="shared" si="0"/>
        <v>16</v>
      </c>
      <c r="Q19" s="57">
        <f t="shared" si="0"/>
        <v>17</v>
      </c>
      <c r="R19" s="57">
        <f t="shared" si="0"/>
        <v>18</v>
      </c>
      <c r="S19" s="57">
        <f t="shared" si="0"/>
        <v>19</v>
      </c>
      <c r="T19" s="57">
        <f t="shared" si="0"/>
        <v>20</v>
      </c>
      <c r="U19" s="57">
        <f t="shared" si="0"/>
        <v>21</v>
      </c>
      <c r="V19" s="57">
        <f t="shared" si="0"/>
        <v>22</v>
      </c>
    </row>
    <row r="20" spans="1:23" ht="20.25" customHeight="1" x14ac:dyDescent="0.25">
      <c r="A20" s="57"/>
      <c r="B20" s="57"/>
      <c r="C20" s="57"/>
      <c r="D20" s="57"/>
      <c r="E20" s="31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</row>
    <row r="21" spans="1:23" ht="77.25" customHeight="1" x14ac:dyDescent="0.25">
      <c r="A21" s="61" t="s">
        <v>18</v>
      </c>
      <c r="B21" s="62"/>
      <c r="C21" s="63"/>
      <c r="D21" s="40">
        <f>D23+D25</f>
        <v>102.16</v>
      </c>
      <c r="E21" s="31">
        <f>SUM(E22,E23,E24,E25,E26,E27)</f>
        <v>0</v>
      </c>
      <c r="F21" s="31" t="s">
        <v>113</v>
      </c>
      <c r="G21" s="31">
        <f>SUM(G22,G23,G24,G25,G26,G27)</f>
        <v>102.16</v>
      </c>
      <c r="H21" s="31">
        <f>SUM(H22,H23,H24,H25,H26,H27)</f>
        <v>5.6520000000000001</v>
      </c>
      <c r="I21" s="31">
        <f>SUM(I22,I23,I24,I25,I26,I27)</f>
        <v>6.1306396999999997</v>
      </c>
      <c r="J21" s="44">
        <f t="shared" ref="J21:L21" si="1">SUM(J22,J23,J24,J25,J26,J27)</f>
        <v>0</v>
      </c>
      <c r="K21" s="31">
        <f>SUM(K22,K23,K24,K25,K26,K27)</f>
        <v>0</v>
      </c>
      <c r="L21" s="44">
        <f t="shared" si="1"/>
        <v>0</v>
      </c>
      <c r="M21" s="44">
        <f>SUM(M22,M23,M24,M25,M26,M27)</f>
        <v>0</v>
      </c>
      <c r="N21" s="31">
        <f>SUM(N22,N23,N24,N25,N26,N27)</f>
        <v>0</v>
      </c>
      <c r="O21" s="31">
        <f t="shared" ref="O21" si="2">SUM(O22,O23,O24,O25,O26,O27)</f>
        <v>0</v>
      </c>
      <c r="P21" s="31">
        <f>SUM(P22,P23,P24,P25,P26,P27)</f>
        <v>5.6520000000000001</v>
      </c>
      <c r="Q21" s="31">
        <f>SUM(Q22,Q23,Q24,Q25,Q26,Q27)</f>
        <v>6.1306396999999997</v>
      </c>
      <c r="R21" s="31" t="s">
        <v>113</v>
      </c>
      <c r="S21" s="31">
        <f>G21-I21</f>
        <v>96.029360299999993</v>
      </c>
      <c r="T21" s="40">
        <f>H21-I21</f>
        <v>-0.47863969999999956</v>
      </c>
      <c r="U21" s="50"/>
      <c r="V21" s="37"/>
      <c r="W21" s="51"/>
    </row>
    <row r="22" spans="1:23" ht="27.75" customHeight="1" x14ac:dyDescent="0.25">
      <c r="A22" s="23" t="s">
        <v>82</v>
      </c>
      <c r="B22" s="14" t="s">
        <v>27</v>
      </c>
      <c r="C22" s="13" t="s">
        <v>28</v>
      </c>
      <c r="D22" s="41" t="s">
        <v>113</v>
      </c>
      <c r="E22" s="41" t="s">
        <v>113</v>
      </c>
      <c r="F22" s="41" t="s">
        <v>113</v>
      </c>
      <c r="G22" s="41" t="s">
        <v>113</v>
      </c>
      <c r="H22" s="41" t="s">
        <v>113</v>
      </c>
      <c r="I22" s="41" t="s">
        <v>113</v>
      </c>
      <c r="J22" s="41" t="s">
        <v>113</v>
      </c>
      <c r="K22" s="41" t="s">
        <v>113</v>
      </c>
      <c r="L22" s="41" t="s">
        <v>113</v>
      </c>
      <c r="M22" s="41" t="s">
        <v>113</v>
      </c>
      <c r="N22" s="41" t="s">
        <v>113</v>
      </c>
      <c r="O22" s="41" t="s">
        <v>113</v>
      </c>
      <c r="P22" s="41" t="s">
        <v>113</v>
      </c>
      <c r="Q22" s="41" t="s">
        <v>113</v>
      </c>
      <c r="R22" s="41" t="s">
        <v>113</v>
      </c>
      <c r="S22" s="41" t="s">
        <v>113</v>
      </c>
      <c r="T22" s="41" t="s">
        <v>113</v>
      </c>
      <c r="U22" s="41" t="s">
        <v>113</v>
      </c>
      <c r="V22" s="41" t="s">
        <v>113</v>
      </c>
    </row>
    <row r="23" spans="1:23" ht="27.75" customHeight="1" x14ac:dyDescent="0.25">
      <c r="A23" s="23" t="s">
        <v>83</v>
      </c>
      <c r="B23" s="14" t="s">
        <v>29</v>
      </c>
      <c r="C23" s="13" t="s">
        <v>28</v>
      </c>
      <c r="D23" s="35">
        <f t="shared" ref="D23:T23" si="3">D49</f>
        <v>51.906000000000006</v>
      </c>
      <c r="E23" s="41">
        <f>E49</f>
        <v>0</v>
      </c>
      <c r="F23" s="35"/>
      <c r="G23" s="35">
        <f t="shared" si="3"/>
        <v>51.906000000000006</v>
      </c>
      <c r="H23" s="35">
        <f>H49</f>
        <v>5.6520000000000001</v>
      </c>
      <c r="I23" s="35">
        <f t="shared" si="3"/>
        <v>6.1306396999999997</v>
      </c>
      <c r="J23" s="35">
        <f t="shared" si="3"/>
        <v>0</v>
      </c>
      <c r="K23" s="35">
        <f t="shared" si="3"/>
        <v>0</v>
      </c>
      <c r="L23" s="35">
        <f t="shared" si="3"/>
        <v>0</v>
      </c>
      <c r="M23" s="35">
        <f t="shared" si="3"/>
        <v>0</v>
      </c>
      <c r="N23" s="35">
        <f>N49</f>
        <v>0</v>
      </c>
      <c r="O23" s="35">
        <f t="shared" si="3"/>
        <v>0</v>
      </c>
      <c r="P23" s="35">
        <f t="shared" si="3"/>
        <v>5.6520000000000001</v>
      </c>
      <c r="Q23" s="35">
        <f t="shared" si="3"/>
        <v>6.1306396999999997</v>
      </c>
      <c r="R23" s="35">
        <f t="shared" si="3"/>
        <v>0</v>
      </c>
      <c r="S23" s="35">
        <f>S49</f>
        <v>45.775360300000003</v>
      </c>
      <c r="T23" s="35">
        <f t="shared" si="3"/>
        <v>-0.47863969999999956</v>
      </c>
      <c r="U23" s="52"/>
      <c r="V23" s="35"/>
    </row>
    <row r="24" spans="1:23" ht="39" customHeight="1" x14ac:dyDescent="0.25">
      <c r="A24" s="23" t="s">
        <v>84</v>
      </c>
      <c r="B24" s="14" t="s">
        <v>30</v>
      </c>
      <c r="C24" s="13" t="s">
        <v>28</v>
      </c>
      <c r="D24" s="41" t="s">
        <v>113</v>
      </c>
      <c r="E24" s="35" t="str">
        <f>E71</f>
        <v>нд</v>
      </c>
      <c r="F24" s="35" t="s">
        <v>113</v>
      </c>
      <c r="G24" s="35" t="str">
        <f>G71</f>
        <v>нд</v>
      </c>
      <c r="H24" s="35" t="s">
        <v>113</v>
      </c>
      <c r="I24" s="35" t="s">
        <v>113</v>
      </c>
      <c r="J24" s="41" t="str">
        <f>J71</f>
        <v>нд</v>
      </c>
      <c r="K24" s="35" t="str">
        <f>K71</f>
        <v>нд</v>
      </c>
      <c r="L24" s="35" t="str">
        <f>L71</f>
        <v>нд</v>
      </c>
      <c r="M24" s="35" t="str">
        <f>M71</f>
        <v>нд</v>
      </c>
      <c r="N24" s="35" t="s">
        <v>113</v>
      </c>
      <c r="O24" s="35" t="s">
        <v>113</v>
      </c>
      <c r="P24" s="41" t="str">
        <f>P71</f>
        <v>нд</v>
      </c>
      <c r="Q24" s="35" t="s">
        <v>113</v>
      </c>
      <c r="R24" s="35" t="s">
        <v>113</v>
      </c>
      <c r="S24" s="42" t="s">
        <v>113</v>
      </c>
      <c r="T24" s="35" t="s">
        <v>113</v>
      </c>
      <c r="U24" s="52" t="s">
        <v>113</v>
      </c>
      <c r="V24" s="23" t="s">
        <v>113</v>
      </c>
    </row>
    <row r="25" spans="1:23" ht="27.75" customHeight="1" x14ac:dyDescent="0.25">
      <c r="A25" s="23" t="s">
        <v>85</v>
      </c>
      <c r="B25" s="14" t="s">
        <v>31</v>
      </c>
      <c r="C25" s="13" t="s">
        <v>28</v>
      </c>
      <c r="D25" s="35">
        <f>D74</f>
        <v>50.253999999999998</v>
      </c>
      <c r="E25" s="35">
        <f>E75</f>
        <v>0</v>
      </c>
      <c r="F25" s="35"/>
      <c r="G25" s="35">
        <f>G74</f>
        <v>50.253999999999998</v>
      </c>
      <c r="H25" s="35"/>
      <c r="I25" s="35"/>
      <c r="J25" s="35"/>
      <c r="K25" s="35"/>
      <c r="L25" s="35"/>
      <c r="M25" s="35"/>
      <c r="N25" s="35"/>
      <c r="O25" s="36"/>
      <c r="P25" s="35"/>
      <c r="Q25" s="41"/>
      <c r="R25" s="35"/>
      <c r="S25" s="42">
        <f>G25-I25</f>
        <v>50.253999999999998</v>
      </c>
      <c r="T25" s="35">
        <f>P25-Q25</f>
        <v>0</v>
      </c>
      <c r="U25" s="52"/>
      <c r="V25" s="23" t="s">
        <v>113</v>
      </c>
    </row>
    <row r="26" spans="1:23" ht="27.75" customHeight="1" x14ac:dyDescent="0.25">
      <c r="A26" s="23" t="s">
        <v>86</v>
      </c>
      <c r="B26" s="14" t="s">
        <v>32</v>
      </c>
      <c r="C26" s="13" t="s">
        <v>28</v>
      </c>
      <c r="D26" s="23" t="s">
        <v>113</v>
      </c>
      <c r="E26" s="23" t="s">
        <v>113</v>
      </c>
      <c r="F26" s="23" t="s">
        <v>113</v>
      </c>
      <c r="G26" s="23" t="s">
        <v>113</v>
      </c>
      <c r="H26" s="23" t="s">
        <v>113</v>
      </c>
      <c r="I26" s="23" t="s">
        <v>113</v>
      </c>
      <c r="J26" s="23" t="s">
        <v>113</v>
      </c>
      <c r="K26" s="23" t="s">
        <v>113</v>
      </c>
      <c r="L26" s="23" t="s">
        <v>113</v>
      </c>
      <c r="M26" s="35"/>
      <c r="N26" s="23" t="s">
        <v>113</v>
      </c>
      <c r="O26" s="23" t="s">
        <v>113</v>
      </c>
      <c r="P26" s="23" t="s">
        <v>113</v>
      </c>
      <c r="Q26" s="23" t="s">
        <v>113</v>
      </c>
      <c r="R26" s="23" t="s">
        <v>113</v>
      </c>
      <c r="S26" s="23" t="s">
        <v>113</v>
      </c>
      <c r="T26" s="35" t="s">
        <v>113</v>
      </c>
      <c r="U26" s="36" t="s">
        <v>113</v>
      </c>
      <c r="V26" s="23" t="s">
        <v>113</v>
      </c>
    </row>
    <row r="27" spans="1:23" ht="27.75" customHeight="1" x14ac:dyDescent="0.25">
      <c r="A27" s="23" t="s">
        <v>87</v>
      </c>
      <c r="B27" s="14" t="s">
        <v>33</v>
      </c>
      <c r="C27" s="13" t="s">
        <v>28</v>
      </c>
      <c r="D27" s="35" t="str">
        <f>D77</f>
        <v>нд</v>
      </c>
      <c r="E27" s="35" t="str">
        <f t="shared" ref="E27:S27" si="4">E77</f>
        <v>нд</v>
      </c>
      <c r="F27" s="35" t="str">
        <f t="shared" si="4"/>
        <v>нд</v>
      </c>
      <c r="G27" s="35" t="str">
        <f>G77</f>
        <v>нд</v>
      </c>
      <c r="H27" s="35" t="str">
        <f t="shared" si="4"/>
        <v>нд</v>
      </c>
      <c r="I27" s="35" t="str">
        <f t="shared" si="4"/>
        <v>нд</v>
      </c>
      <c r="J27" s="35" t="str">
        <f t="shared" si="4"/>
        <v>нд</v>
      </c>
      <c r="K27" s="35" t="str">
        <f t="shared" si="4"/>
        <v>нд</v>
      </c>
      <c r="L27" s="35" t="str">
        <f t="shared" si="4"/>
        <v>нд</v>
      </c>
      <c r="M27" s="35" t="str">
        <f t="shared" si="4"/>
        <v>нд</v>
      </c>
      <c r="N27" s="35" t="str">
        <f t="shared" si="4"/>
        <v>нд</v>
      </c>
      <c r="O27" s="35" t="str">
        <f t="shared" si="4"/>
        <v>нд</v>
      </c>
      <c r="P27" s="35" t="str">
        <f t="shared" si="4"/>
        <v>нд</v>
      </c>
      <c r="Q27" s="35" t="str">
        <f t="shared" si="4"/>
        <v>нд</v>
      </c>
      <c r="R27" s="35" t="str">
        <f t="shared" ref="R27" si="5">R55</f>
        <v>нд</v>
      </c>
      <c r="S27" s="35" t="str">
        <f t="shared" si="4"/>
        <v>нд</v>
      </c>
      <c r="T27" s="35" t="str">
        <f t="shared" ref="T27:U27" si="6">T55</f>
        <v>нд</v>
      </c>
      <c r="U27" s="35" t="str">
        <f t="shared" si="6"/>
        <v>нд</v>
      </c>
      <c r="V27" s="23" t="s">
        <v>113</v>
      </c>
    </row>
    <row r="28" spans="1:23" ht="27.75" customHeight="1" x14ac:dyDescent="0.25">
      <c r="A28" s="23">
        <v>1</v>
      </c>
      <c r="B28" s="15" t="s">
        <v>116</v>
      </c>
      <c r="C28" s="13"/>
      <c r="D28" s="35">
        <f>D49+D74</f>
        <v>102.16</v>
      </c>
      <c r="E28" s="35">
        <f>E49+E74</f>
        <v>0</v>
      </c>
      <c r="F28" s="35"/>
      <c r="G28" s="35">
        <f>G49+G74</f>
        <v>102.16</v>
      </c>
      <c r="H28" s="35">
        <f>H49</f>
        <v>5.6520000000000001</v>
      </c>
      <c r="I28" s="35">
        <f>I49</f>
        <v>6.1306396999999997</v>
      </c>
      <c r="J28" s="35"/>
      <c r="K28" s="35"/>
      <c r="L28" s="35">
        <f t="shared" ref="L28:Q28" si="7">L49</f>
        <v>0</v>
      </c>
      <c r="M28" s="35">
        <f t="shared" si="7"/>
        <v>0</v>
      </c>
      <c r="N28" s="35"/>
      <c r="O28" s="35"/>
      <c r="P28" s="35">
        <f t="shared" si="7"/>
        <v>5.6520000000000001</v>
      </c>
      <c r="Q28" s="35">
        <f t="shared" si="7"/>
        <v>6.1306396999999997</v>
      </c>
      <c r="R28" s="35"/>
      <c r="S28" s="35">
        <f>G28-I28</f>
        <v>96.029360299999993</v>
      </c>
      <c r="T28" s="35">
        <f>H28-I28</f>
        <v>-0.47863969999999956</v>
      </c>
      <c r="U28" s="35"/>
      <c r="V28" s="35"/>
    </row>
    <row r="29" spans="1:23" ht="18.75" hidden="1" x14ac:dyDescent="0.25">
      <c r="A29" s="24" t="s">
        <v>35</v>
      </c>
      <c r="B29" s="17" t="s">
        <v>34</v>
      </c>
      <c r="C29" s="16" t="s">
        <v>28</v>
      </c>
      <c r="D29" s="53" t="s">
        <v>113</v>
      </c>
      <c r="E29" s="24" t="s">
        <v>113</v>
      </c>
      <c r="F29" s="24" t="s">
        <v>113</v>
      </c>
      <c r="G29" s="34" t="s">
        <v>113</v>
      </c>
      <c r="H29" s="34" t="s">
        <v>113</v>
      </c>
      <c r="I29" s="34" t="s">
        <v>113</v>
      </c>
      <c r="J29" s="53" t="s">
        <v>113</v>
      </c>
      <c r="K29" s="24" t="s">
        <v>113</v>
      </c>
      <c r="L29" s="34" t="s">
        <v>113</v>
      </c>
      <c r="M29" s="34" t="s">
        <v>113</v>
      </c>
      <c r="N29" s="24" t="s">
        <v>113</v>
      </c>
      <c r="O29" s="24" t="s">
        <v>113</v>
      </c>
      <c r="P29" s="24" t="s">
        <v>113</v>
      </c>
      <c r="Q29" s="24" t="s">
        <v>113</v>
      </c>
      <c r="R29" s="24" t="s">
        <v>113</v>
      </c>
      <c r="S29" s="45" t="s">
        <v>113</v>
      </c>
      <c r="T29" s="34" t="s">
        <v>113</v>
      </c>
      <c r="U29" s="24" t="s">
        <v>113</v>
      </c>
      <c r="V29" s="24" t="s">
        <v>113</v>
      </c>
    </row>
    <row r="30" spans="1:23" ht="37.5" hidden="1" x14ac:dyDescent="0.25">
      <c r="A30" s="25" t="s">
        <v>37</v>
      </c>
      <c r="B30" s="19" t="s">
        <v>36</v>
      </c>
      <c r="C30" s="18" t="s">
        <v>28</v>
      </c>
      <c r="D30" s="25" t="s">
        <v>113</v>
      </c>
      <c r="E30" s="25" t="s">
        <v>113</v>
      </c>
      <c r="F30" s="25" t="s">
        <v>113</v>
      </c>
      <c r="G30" s="25" t="s">
        <v>113</v>
      </c>
      <c r="H30" s="25" t="s">
        <v>113</v>
      </c>
      <c r="I30" s="25" t="s">
        <v>113</v>
      </c>
      <c r="J30" s="25" t="s">
        <v>113</v>
      </c>
      <c r="K30" s="25" t="s">
        <v>113</v>
      </c>
      <c r="L30" s="33" t="s">
        <v>113</v>
      </c>
      <c r="M30" s="25" t="s">
        <v>113</v>
      </c>
      <c r="N30" s="25" t="s">
        <v>113</v>
      </c>
      <c r="O30" s="25" t="s">
        <v>113</v>
      </c>
      <c r="P30" s="25" t="s">
        <v>113</v>
      </c>
      <c r="Q30" s="25" t="s">
        <v>113</v>
      </c>
      <c r="R30" s="25" t="s">
        <v>113</v>
      </c>
      <c r="S30" s="25" t="s">
        <v>113</v>
      </c>
      <c r="T30" s="25" t="s">
        <v>113</v>
      </c>
      <c r="U30" s="25" t="s">
        <v>113</v>
      </c>
      <c r="V30" s="25" t="s">
        <v>113</v>
      </c>
    </row>
    <row r="31" spans="1:23" ht="37.5" hidden="1" x14ac:dyDescent="0.25">
      <c r="A31" s="29" t="s">
        <v>19</v>
      </c>
      <c r="B31" s="28" t="s">
        <v>38</v>
      </c>
      <c r="C31" s="30" t="s">
        <v>28</v>
      </c>
      <c r="D31" s="29" t="s">
        <v>113</v>
      </c>
      <c r="E31" s="29" t="s">
        <v>113</v>
      </c>
      <c r="F31" s="29" t="s">
        <v>113</v>
      </c>
      <c r="G31" s="29" t="s">
        <v>113</v>
      </c>
      <c r="H31" s="29" t="s">
        <v>113</v>
      </c>
      <c r="I31" s="29" t="s">
        <v>113</v>
      </c>
      <c r="J31" s="29" t="s">
        <v>113</v>
      </c>
      <c r="K31" s="29" t="s">
        <v>113</v>
      </c>
      <c r="L31" s="32" t="s">
        <v>113</v>
      </c>
      <c r="M31" s="29" t="s">
        <v>113</v>
      </c>
      <c r="N31" s="29" t="s">
        <v>113</v>
      </c>
      <c r="O31" s="29" t="s">
        <v>113</v>
      </c>
      <c r="P31" s="29" t="s">
        <v>113</v>
      </c>
      <c r="Q31" s="29" t="s">
        <v>113</v>
      </c>
      <c r="R31" s="29" t="s">
        <v>113</v>
      </c>
      <c r="S31" s="29" t="s">
        <v>113</v>
      </c>
      <c r="T31" s="29" t="s">
        <v>113</v>
      </c>
      <c r="U31" s="29" t="s">
        <v>113</v>
      </c>
      <c r="V31" s="29" t="s">
        <v>113</v>
      </c>
    </row>
    <row r="32" spans="1:23" ht="37.5" hidden="1" x14ac:dyDescent="0.25">
      <c r="A32" s="29" t="s">
        <v>20</v>
      </c>
      <c r="B32" s="28" t="s">
        <v>40</v>
      </c>
      <c r="C32" s="30" t="s">
        <v>28</v>
      </c>
      <c r="D32" s="29" t="s">
        <v>113</v>
      </c>
      <c r="E32" s="29" t="s">
        <v>113</v>
      </c>
      <c r="F32" s="29" t="s">
        <v>113</v>
      </c>
      <c r="G32" s="29" t="s">
        <v>113</v>
      </c>
      <c r="H32" s="29" t="s">
        <v>113</v>
      </c>
      <c r="I32" s="29" t="s">
        <v>113</v>
      </c>
      <c r="J32" s="29" t="s">
        <v>113</v>
      </c>
      <c r="K32" s="29" t="s">
        <v>113</v>
      </c>
      <c r="L32" s="32" t="s">
        <v>113</v>
      </c>
      <c r="M32" s="29" t="s">
        <v>113</v>
      </c>
      <c r="N32" s="29" t="s">
        <v>113</v>
      </c>
      <c r="O32" s="29" t="s">
        <v>113</v>
      </c>
      <c r="P32" s="29" t="s">
        <v>113</v>
      </c>
      <c r="Q32" s="29" t="s">
        <v>113</v>
      </c>
      <c r="R32" s="29" t="s">
        <v>113</v>
      </c>
      <c r="S32" s="29" t="s">
        <v>113</v>
      </c>
      <c r="T32" s="29" t="s">
        <v>113</v>
      </c>
      <c r="U32" s="29" t="s">
        <v>113</v>
      </c>
      <c r="V32" s="29" t="s">
        <v>113</v>
      </c>
    </row>
    <row r="33" spans="1:22" ht="37.5" hidden="1" x14ac:dyDescent="0.25">
      <c r="A33" s="29" t="s">
        <v>21</v>
      </c>
      <c r="B33" s="28" t="s">
        <v>42</v>
      </c>
      <c r="C33" s="30" t="s">
        <v>28</v>
      </c>
      <c r="D33" s="29" t="s">
        <v>113</v>
      </c>
      <c r="E33" s="29" t="s">
        <v>113</v>
      </c>
      <c r="F33" s="29" t="s">
        <v>113</v>
      </c>
      <c r="G33" s="29" t="s">
        <v>113</v>
      </c>
      <c r="H33" s="29" t="s">
        <v>113</v>
      </c>
      <c r="I33" s="29" t="s">
        <v>113</v>
      </c>
      <c r="J33" s="29" t="s">
        <v>113</v>
      </c>
      <c r="K33" s="29" t="s">
        <v>113</v>
      </c>
      <c r="L33" s="32" t="s">
        <v>113</v>
      </c>
      <c r="M33" s="29" t="s">
        <v>113</v>
      </c>
      <c r="N33" s="29" t="s">
        <v>113</v>
      </c>
      <c r="O33" s="29" t="s">
        <v>113</v>
      </c>
      <c r="P33" s="29" t="s">
        <v>113</v>
      </c>
      <c r="Q33" s="29" t="s">
        <v>113</v>
      </c>
      <c r="R33" s="29" t="s">
        <v>113</v>
      </c>
      <c r="S33" s="29" t="s">
        <v>113</v>
      </c>
      <c r="T33" s="29" t="s">
        <v>113</v>
      </c>
      <c r="U33" s="29" t="s">
        <v>113</v>
      </c>
      <c r="V33" s="29" t="s">
        <v>113</v>
      </c>
    </row>
    <row r="34" spans="1:22" ht="18.75" hidden="1" x14ac:dyDescent="0.25">
      <c r="A34" s="25" t="s">
        <v>39</v>
      </c>
      <c r="B34" s="19" t="s">
        <v>44</v>
      </c>
      <c r="C34" s="18" t="s">
        <v>28</v>
      </c>
      <c r="D34" s="25" t="s">
        <v>113</v>
      </c>
      <c r="E34" s="25" t="s">
        <v>113</v>
      </c>
      <c r="F34" s="25" t="s">
        <v>113</v>
      </c>
      <c r="G34" s="25" t="s">
        <v>113</v>
      </c>
      <c r="H34" s="25" t="s">
        <v>113</v>
      </c>
      <c r="I34" s="25" t="s">
        <v>113</v>
      </c>
      <c r="J34" s="25" t="s">
        <v>113</v>
      </c>
      <c r="K34" s="25" t="s">
        <v>113</v>
      </c>
      <c r="L34" s="33" t="s">
        <v>113</v>
      </c>
      <c r="M34" s="25" t="s">
        <v>113</v>
      </c>
      <c r="N34" s="25" t="s">
        <v>113</v>
      </c>
      <c r="O34" s="25" t="s">
        <v>113</v>
      </c>
      <c r="P34" s="25" t="s">
        <v>113</v>
      </c>
      <c r="Q34" s="25" t="s">
        <v>113</v>
      </c>
      <c r="R34" s="25" t="s">
        <v>113</v>
      </c>
      <c r="S34" s="25" t="s">
        <v>113</v>
      </c>
      <c r="T34" s="25" t="s">
        <v>113</v>
      </c>
      <c r="U34" s="25" t="s">
        <v>113</v>
      </c>
      <c r="V34" s="25" t="s">
        <v>113</v>
      </c>
    </row>
    <row r="35" spans="1:22" ht="37.5" hidden="1" x14ac:dyDescent="0.25">
      <c r="A35" s="29" t="s">
        <v>88</v>
      </c>
      <c r="B35" s="28" t="s">
        <v>46</v>
      </c>
      <c r="C35" s="30" t="s">
        <v>28</v>
      </c>
      <c r="D35" s="29" t="s">
        <v>113</v>
      </c>
      <c r="E35" s="29" t="s">
        <v>113</v>
      </c>
      <c r="F35" s="29" t="s">
        <v>113</v>
      </c>
      <c r="G35" s="29" t="s">
        <v>113</v>
      </c>
      <c r="H35" s="29" t="s">
        <v>113</v>
      </c>
      <c r="I35" s="29" t="s">
        <v>113</v>
      </c>
      <c r="J35" s="29" t="s">
        <v>113</v>
      </c>
      <c r="K35" s="29" t="s">
        <v>113</v>
      </c>
      <c r="L35" s="29" t="s">
        <v>113</v>
      </c>
      <c r="M35" s="29" t="s">
        <v>113</v>
      </c>
      <c r="N35" s="29" t="s">
        <v>113</v>
      </c>
      <c r="O35" s="29" t="s">
        <v>113</v>
      </c>
      <c r="P35" s="29" t="s">
        <v>113</v>
      </c>
      <c r="Q35" s="29" t="s">
        <v>113</v>
      </c>
      <c r="R35" s="29" t="s">
        <v>113</v>
      </c>
      <c r="S35" s="29" t="s">
        <v>113</v>
      </c>
      <c r="T35" s="29" t="s">
        <v>113</v>
      </c>
      <c r="U35" s="29" t="s">
        <v>113</v>
      </c>
      <c r="V35" s="29" t="s">
        <v>113</v>
      </c>
    </row>
    <row r="36" spans="1:22" ht="37.5" hidden="1" x14ac:dyDescent="0.25">
      <c r="A36" s="29" t="s">
        <v>89</v>
      </c>
      <c r="B36" s="28" t="s">
        <v>48</v>
      </c>
      <c r="C36" s="30" t="s">
        <v>28</v>
      </c>
      <c r="D36" s="29" t="s">
        <v>113</v>
      </c>
      <c r="E36" s="29" t="s">
        <v>113</v>
      </c>
      <c r="F36" s="29" t="s">
        <v>113</v>
      </c>
      <c r="G36" s="29" t="s">
        <v>113</v>
      </c>
      <c r="H36" s="29" t="s">
        <v>113</v>
      </c>
      <c r="I36" s="29" t="s">
        <v>113</v>
      </c>
      <c r="J36" s="29" t="s">
        <v>113</v>
      </c>
      <c r="K36" s="29" t="s">
        <v>113</v>
      </c>
      <c r="L36" s="29" t="s">
        <v>113</v>
      </c>
      <c r="M36" s="29" t="s">
        <v>113</v>
      </c>
      <c r="N36" s="29" t="s">
        <v>113</v>
      </c>
      <c r="O36" s="29" t="s">
        <v>113</v>
      </c>
      <c r="P36" s="29" t="s">
        <v>113</v>
      </c>
      <c r="Q36" s="29" t="s">
        <v>113</v>
      </c>
      <c r="R36" s="29" t="s">
        <v>113</v>
      </c>
      <c r="S36" s="29" t="s">
        <v>113</v>
      </c>
      <c r="T36" s="29" t="s">
        <v>113</v>
      </c>
      <c r="U36" s="29" t="s">
        <v>113</v>
      </c>
      <c r="V36" s="29" t="s">
        <v>113</v>
      </c>
    </row>
    <row r="37" spans="1:22" ht="37.5" hidden="1" x14ac:dyDescent="0.25">
      <c r="A37" s="25" t="s">
        <v>41</v>
      </c>
      <c r="B37" s="19" t="s">
        <v>49</v>
      </c>
      <c r="C37" s="18" t="s">
        <v>28</v>
      </c>
      <c r="D37" s="25" t="s">
        <v>113</v>
      </c>
      <c r="E37" s="25" t="s">
        <v>113</v>
      </c>
      <c r="F37" s="25" t="s">
        <v>113</v>
      </c>
      <c r="G37" s="25" t="s">
        <v>113</v>
      </c>
      <c r="H37" s="25" t="s">
        <v>113</v>
      </c>
      <c r="I37" s="25" t="s">
        <v>113</v>
      </c>
      <c r="J37" s="25" t="s">
        <v>113</v>
      </c>
      <c r="K37" s="25" t="s">
        <v>113</v>
      </c>
      <c r="L37" s="25" t="s">
        <v>113</v>
      </c>
      <c r="M37" s="25" t="s">
        <v>113</v>
      </c>
      <c r="N37" s="25" t="s">
        <v>113</v>
      </c>
      <c r="O37" s="25" t="s">
        <v>113</v>
      </c>
      <c r="P37" s="25" t="s">
        <v>113</v>
      </c>
      <c r="Q37" s="25" t="s">
        <v>113</v>
      </c>
      <c r="R37" s="25" t="s">
        <v>113</v>
      </c>
      <c r="S37" s="25" t="s">
        <v>113</v>
      </c>
      <c r="T37" s="25" t="s">
        <v>113</v>
      </c>
      <c r="U37" s="25" t="s">
        <v>113</v>
      </c>
      <c r="V37" s="25" t="s">
        <v>113</v>
      </c>
    </row>
    <row r="38" spans="1:22" ht="18.75" hidden="1" x14ac:dyDescent="0.25">
      <c r="A38" s="81" t="s">
        <v>126</v>
      </c>
      <c r="B38" s="21" t="s">
        <v>50</v>
      </c>
      <c r="C38" s="20" t="s">
        <v>28</v>
      </c>
      <c r="D38" s="26" t="s">
        <v>113</v>
      </c>
      <c r="E38" s="26" t="s">
        <v>113</v>
      </c>
      <c r="F38" s="26" t="s">
        <v>113</v>
      </c>
      <c r="G38" s="26" t="s">
        <v>113</v>
      </c>
      <c r="H38" s="26" t="s">
        <v>113</v>
      </c>
      <c r="I38" s="26" t="s">
        <v>113</v>
      </c>
      <c r="J38" s="26" t="s">
        <v>113</v>
      </c>
      <c r="K38" s="26" t="s">
        <v>113</v>
      </c>
      <c r="L38" s="26" t="s">
        <v>113</v>
      </c>
      <c r="M38" s="26" t="s">
        <v>113</v>
      </c>
      <c r="N38" s="26" t="s">
        <v>113</v>
      </c>
      <c r="O38" s="26" t="s">
        <v>113</v>
      </c>
      <c r="P38" s="26" t="s">
        <v>113</v>
      </c>
      <c r="Q38" s="26" t="s">
        <v>113</v>
      </c>
      <c r="R38" s="26" t="s">
        <v>113</v>
      </c>
      <c r="S38" s="26" t="s">
        <v>113</v>
      </c>
      <c r="T38" s="26" t="s">
        <v>113</v>
      </c>
      <c r="U38" s="26" t="s">
        <v>113</v>
      </c>
      <c r="V38" s="26" t="s">
        <v>113</v>
      </c>
    </row>
    <row r="39" spans="1:22" ht="56.25" hidden="1" x14ac:dyDescent="0.25">
      <c r="A39" s="29" t="s">
        <v>127</v>
      </c>
      <c r="B39" s="28" t="s">
        <v>51</v>
      </c>
      <c r="C39" s="30" t="s">
        <v>28</v>
      </c>
      <c r="D39" s="29" t="s">
        <v>113</v>
      </c>
      <c r="E39" s="29" t="s">
        <v>113</v>
      </c>
      <c r="F39" s="29" t="s">
        <v>113</v>
      </c>
      <c r="G39" s="29" t="s">
        <v>113</v>
      </c>
      <c r="H39" s="29" t="s">
        <v>113</v>
      </c>
      <c r="I39" s="29" t="s">
        <v>113</v>
      </c>
      <c r="J39" s="29" t="s">
        <v>113</v>
      </c>
      <c r="K39" s="29" t="s">
        <v>113</v>
      </c>
      <c r="L39" s="29" t="s">
        <v>113</v>
      </c>
      <c r="M39" s="29" t="s">
        <v>113</v>
      </c>
      <c r="N39" s="29" t="s">
        <v>113</v>
      </c>
      <c r="O39" s="29" t="s">
        <v>113</v>
      </c>
      <c r="P39" s="29" t="s">
        <v>113</v>
      </c>
      <c r="Q39" s="29" t="s">
        <v>113</v>
      </c>
      <c r="R39" s="29" t="s">
        <v>113</v>
      </c>
      <c r="S39" s="29" t="s">
        <v>113</v>
      </c>
      <c r="T39" s="29" t="s">
        <v>113</v>
      </c>
      <c r="U39" s="29" t="s">
        <v>113</v>
      </c>
      <c r="V39" s="29" t="s">
        <v>113</v>
      </c>
    </row>
    <row r="40" spans="1:22" ht="56.25" hidden="1" x14ac:dyDescent="0.25">
      <c r="A40" s="29" t="s">
        <v>127</v>
      </c>
      <c r="B40" s="28" t="s">
        <v>52</v>
      </c>
      <c r="C40" s="30" t="s">
        <v>28</v>
      </c>
      <c r="D40" s="29" t="s">
        <v>113</v>
      </c>
      <c r="E40" s="29" t="s">
        <v>113</v>
      </c>
      <c r="F40" s="29" t="s">
        <v>113</v>
      </c>
      <c r="G40" s="29" t="s">
        <v>113</v>
      </c>
      <c r="H40" s="29" t="s">
        <v>113</v>
      </c>
      <c r="I40" s="29" t="s">
        <v>113</v>
      </c>
      <c r="J40" s="29" t="s">
        <v>113</v>
      </c>
      <c r="K40" s="29" t="s">
        <v>113</v>
      </c>
      <c r="L40" s="29" t="s">
        <v>113</v>
      </c>
      <c r="M40" s="29" t="s">
        <v>113</v>
      </c>
      <c r="N40" s="29" t="s">
        <v>113</v>
      </c>
      <c r="O40" s="29" t="s">
        <v>113</v>
      </c>
      <c r="P40" s="29" t="s">
        <v>113</v>
      </c>
      <c r="Q40" s="29" t="s">
        <v>113</v>
      </c>
      <c r="R40" s="29" t="s">
        <v>113</v>
      </c>
      <c r="S40" s="29" t="s">
        <v>113</v>
      </c>
      <c r="T40" s="29" t="s">
        <v>113</v>
      </c>
      <c r="U40" s="29" t="s">
        <v>113</v>
      </c>
      <c r="V40" s="29" t="s">
        <v>113</v>
      </c>
    </row>
    <row r="41" spans="1:22" ht="56.25" hidden="1" x14ac:dyDescent="0.25">
      <c r="A41" s="29" t="s">
        <v>127</v>
      </c>
      <c r="B41" s="28" t="s">
        <v>53</v>
      </c>
      <c r="C41" s="30" t="s">
        <v>28</v>
      </c>
      <c r="D41" s="29" t="s">
        <v>113</v>
      </c>
      <c r="E41" s="29" t="s">
        <v>113</v>
      </c>
      <c r="F41" s="29" t="s">
        <v>113</v>
      </c>
      <c r="G41" s="29" t="s">
        <v>113</v>
      </c>
      <c r="H41" s="29" t="s">
        <v>113</v>
      </c>
      <c r="I41" s="29" t="s">
        <v>113</v>
      </c>
      <c r="J41" s="29" t="s">
        <v>113</v>
      </c>
      <c r="K41" s="29" t="s">
        <v>113</v>
      </c>
      <c r="L41" s="29" t="s">
        <v>113</v>
      </c>
      <c r="M41" s="29" t="s">
        <v>113</v>
      </c>
      <c r="N41" s="29" t="s">
        <v>113</v>
      </c>
      <c r="O41" s="29" t="s">
        <v>113</v>
      </c>
      <c r="P41" s="29" t="s">
        <v>113</v>
      </c>
      <c r="Q41" s="29" t="s">
        <v>113</v>
      </c>
      <c r="R41" s="29" t="s">
        <v>113</v>
      </c>
      <c r="S41" s="29" t="s">
        <v>113</v>
      </c>
      <c r="T41" s="29" t="s">
        <v>113</v>
      </c>
      <c r="U41" s="29" t="s">
        <v>113</v>
      </c>
      <c r="V41" s="29" t="s">
        <v>113</v>
      </c>
    </row>
    <row r="42" spans="1:22" ht="18.75" hidden="1" x14ac:dyDescent="0.25">
      <c r="A42" s="82" t="s">
        <v>128</v>
      </c>
      <c r="B42" s="21" t="s">
        <v>50</v>
      </c>
      <c r="C42" s="22" t="s">
        <v>28</v>
      </c>
      <c r="D42" s="27" t="s">
        <v>113</v>
      </c>
      <c r="E42" s="27" t="s">
        <v>113</v>
      </c>
      <c r="F42" s="27" t="s">
        <v>113</v>
      </c>
      <c r="G42" s="27" t="s">
        <v>113</v>
      </c>
      <c r="H42" s="27" t="s">
        <v>113</v>
      </c>
      <c r="I42" s="27" t="s">
        <v>113</v>
      </c>
      <c r="J42" s="27" t="s">
        <v>113</v>
      </c>
      <c r="K42" s="27" t="s">
        <v>113</v>
      </c>
      <c r="L42" s="27" t="s">
        <v>113</v>
      </c>
      <c r="M42" s="27" t="s">
        <v>113</v>
      </c>
      <c r="N42" s="27" t="s">
        <v>113</v>
      </c>
      <c r="O42" s="27" t="s">
        <v>113</v>
      </c>
      <c r="P42" s="27" t="s">
        <v>113</v>
      </c>
      <c r="Q42" s="27" t="s">
        <v>113</v>
      </c>
      <c r="R42" s="27" t="s">
        <v>113</v>
      </c>
      <c r="S42" s="27" t="s">
        <v>113</v>
      </c>
      <c r="T42" s="27" t="s">
        <v>113</v>
      </c>
      <c r="U42" s="27" t="s">
        <v>113</v>
      </c>
      <c r="V42" s="27" t="s">
        <v>113</v>
      </c>
    </row>
    <row r="43" spans="1:22" ht="56.25" hidden="1" x14ac:dyDescent="0.25">
      <c r="A43" s="29" t="s">
        <v>129</v>
      </c>
      <c r="B43" s="28" t="s">
        <v>51</v>
      </c>
      <c r="C43" s="30" t="s">
        <v>28</v>
      </c>
      <c r="D43" s="29" t="s">
        <v>113</v>
      </c>
      <c r="E43" s="29" t="s">
        <v>113</v>
      </c>
      <c r="F43" s="29" t="s">
        <v>113</v>
      </c>
      <c r="G43" s="29" t="s">
        <v>113</v>
      </c>
      <c r="H43" s="29" t="s">
        <v>113</v>
      </c>
      <c r="I43" s="29" t="s">
        <v>113</v>
      </c>
      <c r="J43" s="29" t="s">
        <v>113</v>
      </c>
      <c r="K43" s="29" t="s">
        <v>113</v>
      </c>
      <c r="L43" s="29" t="s">
        <v>113</v>
      </c>
      <c r="M43" s="29" t="s">
        <v>113</v>
      </c>
      <c r="N43" s="29" t="s">
        <v>113</v>
      </c>
      <c r="O43" s="29" t="s">
        <v>113</v>
      </c>
      <c r="P43" s="29" t="s">
        <v>113</v>
      </c>
      <c r="Q43" s="29" t="s">
        <v>113</v>
      </c>
      <c r="R43" s="29" t="s">
        <v>113</v>
      </c>
      <c r="S43" s="29" t="s">
        <v>113</v>
      </c>
      <c r="T43" s="29" t="s">
        <v>113</v>
      </c>
      <c r="U43" s="29" t="s">
        <v>113</v>
      </c>
      <c r="V43" s="29" t="s">
        <v>113</v>
      </c>
    </row>
    <row r="44" spans="1:22" ht="56.25" hidden="1" x14ac:dyDescent="0.25">
      <c r="A44" s="29" t="s">
        <v>129</v>
      </c>
      <c r="B44" s="28" t="s">
        <v>52</v>
      </c>
      <c r="C44" s="30" t="s">
        <v>28</v>
      </c>
      <c r="D44" s="29" t="s">
        <v>113</v>
      </c>
      <c r="E44" s="29" t="s">
        <v>113</v>
      </c>
      <c r="F44" s="29" t="s">
        <v>113</v>
      </c>
      <c r="G44" s="29" t="s">
        <v>113</v>
      </c>
      <c r="H44" s="29" t="s">
        <v>113</v>
      </c>
      <c r="I44" s="29" t="s">
        <v>113</v>
      </c>
      <c r="J44" s="29" t="s">
        <v>113</v>
      </c>
      <c r="K44" s="29" t="s">
        <v>113</v>
      </c>
      <c r="L44" s="29" t="s">
        <v>113</v>
      </c>
      <c r="M44" s="29" t="s">
        <v>113</v>
      </c>
      <c r="N44" s="29" t="s">
        <v>113</v>
      </c>
      <c r="O44" s="29" t="s">
        <v>113</v>
      </c>
      <c r="P44" s="29" t="s">
        <v>113</v>
      </c>
      <c r="Q44" s="29" t="s">
        <v>113</v>
      </c>
      <c r="R44" s="29" t="s">
        <v>113</v>
      </c>
      <c r="S44" s="29" t="s">
        <v>113</v>
      </c>
      <c r="T44" s="29" t="s">
        <v>113</v>
      </c>
      <c r="U44" s="29" t="s">
        <v>113</v>
      </c>
      <c r="V44" s="29" t="s">
        <v>113</v>
      </c>
    </row>
    <row r="45" spans="1:22" ht="56.25" hidden="1" x14ac:dyDescent="0.25">
      <c r="A45" s="29" t="s">
        <v>129</v>
      </c>
      <c r="B45" s="28" t="s">
        <v>54</v>
      </c>
      <c r="C45" s="30" t="s">
        <v>28</v>
      </c>
      <c r="D45" s="29" t="s">
        <v>113</v>
      </c>
      <c r="E45" s="29" t="s">
        <v>113</v>
      </c>
      <c r="F45" s="29" t="s">
        <v>113</v>
      </c>
      <c r="G45" s="29" t="s">
        <v>113</v>
      </c>
      <c r="H45" s="29" t="s">
        <v>113</v>
      </c>
      <c r="I45" s="29" t="s">
        <v>113</v>
      </c>
      <c r="J45" s="29" t="s">
        <v>113</v>
      </c>
      <c r="K45" s="29" t="s">
        <v>113</v>
      </c>
      <c r="L45" s="29" t="s">
        <v>113</v>
      </c>
      <c r="M45" s="29" t="s">
        <v>113</v>
      </c>
      <c r="N45" s="29" t="s">
        <v>113</v>
      </c>
      <c r="O45" s="29" t="s">
        <v>113</v>
      </c>
      <c r="P45" s="29" t="s">
        <v>113</v>
      </c>
      <c r="Q45" s="29" t="s">
        <v>113</v>
      </c>
      <c r="R45" s="29" t="s">
        <v>113</v>
      </c>
      <c r="S45" s="29" t="s">
        <v>113</v>
      </c>
      <c r="T45" s="29" t="s">
        <v>113</v>
      </c>
      <c r="U45" s="29" t="s">
        <v>113</v>
      </c>
      <c r="V45" s="29" t="s">
        <v>113</v>
      </c>
    </row>
    <row r="46" spans="1:22" ht="56.25" hidden="1" x14ac:dyDescent="0.25">
      <c r="A46" s="25" t="s">
        <v>92</v>
      </c>
      <c r="B46" s="19" t="s">
        <v>56</v>
      </c>
      <c r="C46" s="18" t="s">
        <v>28</v>
      </c>
      <c r="D46" s="25" t="s">
        <v>113</v>
      </c>
      <c r="E46" s="25" t="s">
        <v>113</v>
      </c>
      <c r="F46" s="25" t="s">
        <v>113</v>
      </c>
      <c r="G46" s="25" t="s">
        <v>113</v>
      </c>
      <c r="H46" s="25" t="s">
        <v>113</v>
      </c>
      <c r="I46" s="25" t="s">
        <v>113</v>
      </c>
      <c r="J46" s="25" t="s">
        <v>113</v>
      </c>
      <c r="K46" s="25" t="s">
        <v>113</v>
      </c>
      <c r="L46" s="25" t="s">
        <v>113</v>
      </c>
      <c r="M46" s="25" t="s">
        <v>113</v>
      </c>
      <c r="N46" s="25" t="s">
        <v>113</v>
      </c>
      <c r="O46" s="25" t="s">
        <v>113</v>
      </c>
      <c r="P46" s="25" t="s">
        <v>113</v>
      </c>
      <c r="Q46" s="25" t="s">
        <v>113</v>
      </c>
      <c r="R46" s="25" t="s">
        <v>113</v>
      </c>
      <c r="S46" s="25" t="s">
        <v>113</v>
      </c>
      <c r="T46" s="25" t="s">
        <v>113</v>
      </c>
      <c r="U46" s="25" t="s">
        <v>113</v>
      </c>
      <c r="V46" s="25" t="s">
        <v>113</v>
      </c>
    </row>
    <row r="47" spans="1:22" ht="37.5" hidden="1" x14ac:dyDescent="0.25">
      <c r="A47" s="29" t="s">
        <v>112</v>
      </c>
      <c r="B47" s="28" t="s">
        <v>57</v>
      </c>
      <c r="C47" s="30" t="s">
        <v>28</v>
      </c>
      <c r="D47" s="29" t="s">
        <v>113</v>
      </c>
      <c r="E47" s="29" t="s">
        <v>113</v>
      </c>
      <c r="F47" s="29" t="s">
        <v>113</v>
      </c>
      <c r="G47" s="29" t="s">
        <v>113</v>
      </c>
      <c r="H47" s="29" t="s">
        <v>113</v>
      </c>
      <c r="I47" s="29" t="s">
        <v>113</v>
      </c>
      <c r="J47" s="29" t="s">
        <v>113</v>
      </c>
      <c r="K47" s="29" t="s">
        <v>113</v>
      </c>
      <c r="L47" s="29" t="s">
        <v>113</v>
      </c>
      <c r="M47" s="29" t="s">
        <v>113</v>
      </c>
      <c r="N47" s="29" t="s">
        <v>113</v>
      </c>
      <c r="O47" s="29" t="s">
        <v>113</v>
      </c>
      <c r="P47" s="29" t="s">
        <v>113</v>
      </c>
      <c r="Q47" s="29" t="s">
        <v>113</v>
      </c>
      <c r="R47" s="29" t="s">
        <v>113</v>
      </c>
      <c r="S47" s="29" t="s">
        <v>113</v>
      </c>
      <c r="T47" s="29" t="s">
        <v>113</v>
      </c>
      <c r="U47" s="29" t="s">
        <v>113</v>
      </c>
      <c r="V47" s="29" t="s">
        <v>113</v>
      </c>
    </row>
    <row r="48" spans="1:22" ht="56.25" hidden="1" x14ac:dyDescent="0.25">
      <c r="A48" s="29" t="s">
        <v>93</v>
      </c>
      <c r="B48" s="28" t="s">
        <v>58</v>
      </c>
      <c r="C48" s="30" t="s">
        <v>28</v>
      </c>
      <c r="D48" s="29" t="s">
        <v>113</v>
      </c>
      <c r="E48" s="29" t="s">
        <v>113</v>
      </c>
      <c r="F48" s="29" t="s">
        <v>113</v>
      </c>
      <c r="G48" s="29" t="s">
        <v>113</v>
      </c>
      <c r="H48" s="29" t="s">
        <v>113</v>
      </c>
      <c r="I48" s="29" t="s">
        <v>113</v>
      </c>
      <c r="J48" s="29" t="s">
        <v>113</v>
      </c>
      <c r="K48" s="29" t="s">
        <v>113</v>
      </c>
      <c r="L48" s="29" t="s">
        <v>113</v>
      </c>
      <c r="M48" s="29" t="s">
        <v>113</v>
      </c>
      <c r="N48" s="29" t="s">
        <v>113</v>
      </c>
      <c r="O48" s="29" t="s">
        <v>113</v>
      </c>
      <c r="P48" s="29" t="s">
        <v>113</v>
      </c>
      <c r="Q48" s="29" t="s">
        <v>113</v>
      </c>
      <c r="R48" s="29" t="s">
        <v>113</v>
      </c>
      <c r="S48" s="29" t="s">
        <v>113</v>
      </c>
      <c r="T48" s="29" t="s">
        <v>113</v>
      </c>
      <c r="U48" s="29" t="s">
        <v>113</v>
      </c>
      <c r="V48" s="29" t="s">
        <v>113</v>
      </c>
    </row>
    <row r="49" spans="1:22" ht="18.75" x14ac:dyDescent="0.25">
      <c r="A49" s="24" t="s">
        <v>43</v>
      </c>
      <c r="B49" s="17" t="s">
        <v>59</v>
      </c>
      <c r="C49" s="16" t="s">
        <v>28</v>
      </c>
      <c r="D49" s="34">
        <f>D50</f>
        <v>51.906000000000006</v>
      </c>
      <c r="E49" s="53">
        <f t="shared" ref="E49:G49" si="8">E50</f>
        <v>0</v>
      </c>
      <c r="F49" s="53"/>
      <c r="G49" s="34">
        <f t="shared" si="8"/>
        <v>51.906000000000006</v>
      </c>
      <c r="H49" s="34">
        <f>H50</f>
        <v>5.6520000000000001</v>
      </c>
      <c r="I49" s="34">
        <f t="shared" ref="I49:Q49" si="9">I50</f>
        <v>6.1306396999999997</v>
      </c>
      <c r="J49" s="34"/>
      <c r="K49" s="34"/>
      <c r="L49" s="34">
        <f t="shared" si="9"/>
        <v>0</v>
      </c>
      <c r="M49" s="34">
        <f t="shared" si="9"/>
        <v>0</v>
      </c>
      <c r="N49" s="34"/>
      <c r="O49" s="34"/>
      <c r="P49" s="34">
        <f t="shared" si="9"/>
        <v>5.6520000000000001</v>
      </c>
      <c r="Q49" s="34">
        <f t="shared" si="9"/>
        <v>6.1306396999999997</v>
      </c>
      <c r="R49" s="34"/>
      <c r="S49" s="34">
        <f>G49-I49</f>
        <v>45.775360300000003</v>
      </c>
      <c r="T49" s="34">
        <f>H49-I49</f>
        <v>-0.47863969999999956</v>
      </c>
      <c r="U49" s="60"/>
      <c r="V49" s="24"/>
    </row>
    <row r="50" spans="1:22" ht="37.5" x14ac:dyDescent="0.25">
      <c r="A50" s="25" t="s">
        <v>45</v>
      </c>
      <c r="B50" s="19" t="s">
        <v>60</v>
      </c>
      <c r="C50" s="18" t="s">
        <v>28</v>
      </c>
      <c r="D50" s="33">
        <f>D52+D58</f>
        <v>51.906000000000006</v>
      </c>
      <c r="E50" s="33">
        <f t="shared" ref="E50:G50" si="10">E52+E58</f>
        <v>0</v>
      </c>
      <c r="F50" s="33"/>
      <c r="G50" s="33">
        <f t="shared" si="10"/>
        <v>51.906000000000006</v>
      </c>
      <c r="H50" s="33">
        <f>H52</f>
        <v>5.6520000000000001</v>
      </c>
      <c r="I50" s="33">
        <f t="shared" ref="I50:Q50" si="11">I52</f>
        <v>6.1306396999999997</v>
      </c>
      <c r="J50" s="33"/>
      <c r="K50" s="33"/>
      <c r="L50" s="33">
        <f t="shared" si="11"/>
        <v>0</v>
      </c>
      <c r="M50" s="33">
        <f t="shared" si="11"/>
        <v>0</v>
      </c>
      <c r="N50" s="33"/>
      <c r="O50" s="33"/>
      <c r="P50" s="33">
        <f t="shared" si="11"/>
        <v>5.6520000000000001</v>
      </c>
      <c r="Q50" s="33">
        <f t="shared" si="11"/>
        <v>6.1306396999999997</v>
      </c>
      <c r="R50" s="33"/>
      <c r="S50" s="33">
        <f>G50-I50</f>
        <v>45.775360300000003</v>
      </c>
      <c r="T50" s="33">
        <f>H50-I50</f>
        <v>-0.47863969999999956</v>
      </c>
      <c r="U50" s="25"/>
      <c r="V50" s="25"/>
    </row>
    <row r="51" spans="1:22" ht="18.75" x14ac:dyDescent="0.25">
      <c r="A51" s="29" t="s">
        <v>94</v>
      </c>
      <c r="B51" s="28" t="s">
        <v>61</v>
      </c>
      <c r="C51" s="30" t="s">
        <v>28</v>
      </c>
      <c r="D51" s="32" t="s">
        <v>113</v>
      </c>
      <c r="E51" s="32" t="s">
        <v>113</v>
      </c>
      <c r="F51" s="32" t="s">
        <v>113</v>
      </c>
      <c r="G51" s="32" t="s">
        <v>113</v>
      </c>
      <c r="H51" s="32" t="s">
        <v>113</v>
      </c>
      <c r="I51" s="32" t="s">
        <v>113</v>
      </c>
      <c r="J51" s="32" t="s">
        <v>113</v>
      </c>
      <c r="K51" s="32" t="s">
        <v>113</v>
      </c>
      <c r="L51" s="32" t="s">
        <v>113</v>
      </c>
      <c r="M51" s="32" t="s">
        <v>113</v>
      </c>
      <c r="N51" s="55" t="s">
        <v>113</v>
      </c>
      <c r="O51" s="32" t="s">
        <v>113</v>
      </c>
      <c r="P51" s="32" t="s">
        <v>113</v>
      </c>
      <c r="Q51" s="32" t="s">
        <v>113</v>
      </c>
      <c r="R51" s="32" t="s">
        <v>113</v>
      </c>
      <c r="S51" s="32" t="s">
        <v>113</v>
      </c>
      <c r="T51" s="32" t="s">
        <v>113</v>
      </c>
      <c r="U51" s="32" t="s">
        <v>113</v>
      </c>
      <c r="V51" s="29" t="s">
        <v>113</v>
      </c>
    </row>
    <row r="52" spans="1:22" ht="37.5" x14ac:dyDescent="0.25">
      <c r="A52" s="29" t="s">
        <v>95</v>
      </c>
      <c r="B52" s="28" t="s">
        <v>62</v>
      </c>
      <c r="C52" s="30" t="s">
        <v>28</v>
      </c>
      <c r="D52" s="32">
        <f>D53+D54</f>
        <v>51.706000000000003</v>
      </c>
      <c r="E52" s="32">
        <f t="shared" ref="E52:G52" si="12">E53+E54</f>
        <v>0</v>
      </c>
      <c r="F52" s="32"/>
      <c r="G52" s="32">
        <f t="shared" si="12"/>
        <v>51.706000000000003</v>
      </c>
      <c r="H52" s="32">
        <f>H54</f>
        <v>5.6520000000000001</v>
      </c>
      <c r="I52" s="32">
        <f t="shared" ref="I52:Q52" si="13">I54</f>
        <v>6.1306396999999997</v>
      </c>
      <c r="J52" s="32"/>
      <c r="K52" s="32"/>
      <c r="L52" s="32">
        <f t="shared" si="13"/>
        <v>0</v>
      </c>
      <c r="M52" s="32">
        <f t="shared" si="13"/>
        <v>0</v>
      </c>
      <c r="N52" s="32"/>
      <c r="O52" s="32"/>
      <c r="P52" s="32">
        <f t="shared" si="13"/>
        <v>5.6520000000000001</v>
      </c>
      <c r="Q52" s="32">
        <f t="shared" si="13"/>
        <v>6.1306396999999997</v>
      </c>
      <c r="R52" s="32"/>
      <c r="S52" s="32">
        <f>G52-I52</f>
        <v>45.5753603</v>
      </c>
      <c r="T52" s="32">
        <f>H52-I52</f>
        <v>-0.47863969999999956</v>
      </c>
      <c r="U52" s="32"/>
      <c r="V52" s="29"/>
    </row>
    <row r="53" spans="1:22" s="88" customFormat="1" ht="18.75" x14ac:dyDescent="0.25">
      <c r="A53" s="83" t="s">
        <v>130</v>
      </c>
      <c r="B53" s="84" t="s">
        <v>131</v>
      </c>
      <c r="C53" s="85" t="s">
        <v>132</v>
      </c>
      <c r="D53" s="86">
        <v>46.054000000000002</v>
      </c>
      <c r="E53" s="87">
        <v>0</v>
      </c>
      <c r="F53" s="86"/>
      <c r="G53" s="86">
        <f>D53-E53</f>
        <v>46.054000000000002</v>
      </c>
      <c r="H53" s="86"/>
      <c r="I53" s="86"/>
      <c r="J53" s="86"/>
      <c r="K53" s="86"/>
      <c r="L53" s="86"/>
      <c r="M53" s="86"/>
      <c r="N53" s="87"/>
      <c r="O53" s="86"/>
      <c r="P53" s="86"/>
      <c r="Q53" s="86"/>
      <c r="R53" s="86"/>
      <c r="S53" s="86"/>
      <c r="T53" s="86"/>
      <c r="U53" s="86"/>
      <c r="V53" s="83"/>
    </row>
    <row r="54" spans="1:22" s="88" customFormat="1" ht="18.75" x14ac:dyDescent="0.25">
      <c r="A54" s="83" t="s">
        <v>133</v>
      </c>
      <c r="B54" s="84" t="s">
        <v>134</v>
      </c>
      <c r="C54" s="85" t="s">
        <v>135</v>
      </c>
      <c r="D54" s="86">
        <v>5.6520000000000001</v>
      </c>
      <c r="E54" s="87">
        <v>0</v>
      </c>
      <c r="F54" s="86"/>
      <c r="G54" s="86">
        <f>D54-E54</f>
        <v>5.6520000000000001</v>
      </c>
      <c r="H54" s="86">
        <f>P54</f>
        <v>5.6520000000000001</v>
      </c>
      <c r="I54" s="86">
        <f>M54+Q54</f>
        <v>6.1306396999999997</v>
      </c>
      <c r="J54" s="86"/>
      <c r="K54" s="86"/>
      <c r="L54" s="86"/>
      <c r="M54" s="86"/>
      <c r="N54" s="87"/>
      <c r="O54" s="86"/>
      <c r="P54" s="86">
        <v>5.6520000000000001</v>
      </c>
      <c r="Q54" s="86">
        <f>5.422+0.7086397</f>
        <v>6.1306396999999997</v>
      </c>
      <c r="R54" s="86"/>
      <c r="S54" s="86">
        <f>G54-I54</f>
        <v>-0.47863969999999956</v>
      </c>
      <c r="T54" s="86">
        <f>G54-I54</f>
        <v>-0.47863969999999956</v>
      </c>
      <c r="U54" s="86"/>
      <c r="V54" s="83"/>
    </row>
    <row r="55" spans="1:22" ht="37.5" x14ac:dyDescent="0.25">
      <c r="A55" s="25" t="s">
        <v>47</v>
      </c>
      <c r="B55" s="19" t="s">
        <v>63</v>
      </c>
      <c r="C55" s="18" t="s">
        <v>28</v>
      </c>
      <c r="D55" s="33" t="str">
        <f>D56</f>
        <v>нд</v>
      </c>
      <c r="E55" s="33" t="str">
        <f t="shared" ref="E55:P55" si="14">E56</f>
        <v>нд</v>
      </c>
      <c r="F55" s="33" t="str">
        <f t="shared" si="14"/>
        <v>нд</v>
      </c>
      <c r="G55" s="33" t="str">
        <f t="shared" si="14"/>
        <v>нд</v>
      </c>
      <c r="H55" s="33" t="str">
        <f t="shared" si="14"/>
        <v>нд</v>
      </c>
      <c r="I55" s="33" t="str">
        <f t="shared" si="14"/>
        <v>нд</v>
      </c>
      <c r="J55" s="33" t="str">
        <f t="shared" si="14"/>
        <v>нд</v>
      </c>
      <c r="K55" s="33" t="str">
        <f t="shared" si="14"/>
        <v>нд</v>
      </c>
      <c r="L55" s="33" t="str">
        <f t="shared" si="14"/>
        <v>нд</v>
      </c>
      <c r="M55" s="33" t="str">
        <f t="shared" si="14"/>
        <v>нд</v>
      </c>
      <c r="N55" s="54" t="str">
        <f t="shared" si="14"/>
        <v>нд</v>
      </c>
      <c r="O55" s="33" t="str">
        <f t="shared" si="14"/>
        <v>нд</v>
      </c>
      <c r="P55" s="33" t="str">
        <f t="shared" si="14"/>
        <v>нд</v>
      </c>
      <c r="Q55" s="25" t="s">
        <v>113</v>
      </c>
      <c r="R55" s="25" t="s">
        <v>113</v>
      </c>
      <c r="S55" s="25" t="s">
        <v>113</v>
      </c>
      <c r="T55" s="25" t="s">
        <v>113</v>
      </c>
      <c r="U55" s="25" t="s">
        <v>113</v>
      </c>
      <c r="V55" s="25" t="s">
        <v>113</v>
      </c>
    </row>
    <row r="56" spans="1:22" ht="18.75" x14ac:dyDescent="0.25">
      <c r="A56" s="29" t="s">
        <v>96</v>
      </c>
      <c r="B56" s="28" t="s">
        <v>64</v>
      </c>
      <c r="C56" s="30" t="s">
        <v>28</v>
      </c>
      <c r="D56" s="29" t="s">
        <v>113</v>
      </c>
      <c r="E56" s="29" t="s">
        <v>113</v>
      </c>
      <c r="F56" s="29" t="s">
        <v>113</v>
      </c>
      <c r="G56" s="29" t="s">
        <v>113</v>
      </c>
      <c r="H56" s="29" t="s">
        <v>113</v>
      </c>
      <c r="I56" s="29" t="s">
        <v>113</v>
      </c>
      <c r="J56" s="29" t="s">
        <v>113</v>
      </c>
      <c r="K56" s="29" t="s">
        <v>113</v>
      </c>
      <c r="L56" s="29" t="s">
        <v>113</v>
      </c>
      <c r="M56" s="29" t="s">
        <v>113</v>
      </c>
      <c r="N56" s="55" t="s">
        <v>113</v>
      </c>
      <c r="O56" s="29" t="s">
        <v>113</v>
      </c>
      <c r="P56" s="29" t="s">
        <v>113</v>
      </c>
      <c r="Q56" s="29" t="s">
        <v>113</v>
      </c>
      <c r="R56" s="29" t="s">
        <v>113</v>
      </c>
      <c r="S56" s="29" t="s">
        <v>113</v>
      </c>
      <c r="T56" s="29" t="s">
        <v>113</v>
      </c>
      <c r="U56" s="29" t="s">
        <v>113</v>
      </c>
      <c r="V56" s="29" t="s">
        <v>113</v>
      </c>
    </row>
    <row r="57" spans="1:22" ht="18.75" x14ac:dyDescent="0.25">
      <c r="A57" s="29" t="s">
        <v>97</v>
      </c>
      <c r="B57" s="28" t="s">
        <v>115</v>
      </c>
      <c r="C57" s="30" t="s">
        <v>28</v>
      </c>
      <c r="D57" s="29" t="s">
        <v>113</v>
      </c>
      <c r="E57" s="29" t="s">
        <v>113</v>
      </c>
      <c r="F57" s="29" t="s">
        <v>113</v>
      </c>
      <c r="G57" s="29" t="s">
        <v>113</v>
      </c>
      <c r="H57" s="29" t="s">
        <v>113</v>
      </c>
      <c r="I57" s="29" t="s">
        <v>113</v>
      </c>
      <c r="J57" s="29" t="s">
        <v>113</v>
      </c>
      <c r="K57" s="29" t="s">
        <v>113</v>
      </c>
      <c r="L57" s="29" t="s">
        <v>113</v>
      </c>
      <c r="M57" s="29" t="s">
        <v>113</v>
      </c>
      <c r="N57" s="55" t="s">
        <v>113</v>
      </c>
      <c r="O57" s="29" t="s">
        <v>113</v>
      </c>
      <c r="P57" s="29" t="s">
        <v>113</v>
      </c>
      <c r="Q57" s="29" t="s">
        <v>113</v>
      </c>
      <c r="R57" s="29" t="s">
        <v>113</v>
      </c>
      <c r="S57" s="29" t="s">
        <v>113</v>
      </c>
      <c r="T57" s="29" t="s">
        <v>113</v>
      </c>
      <c r="U57" s="29" t="s">
        <v>113</v>
      </c>
      <c r="V57" s="29" t="s">
        <v>113</v>
      </c>
    </row>
    <row r="58" spans="1:22" ht="18.75" x14ac:dyDescent="0.25">
      <c r="A58" s="25" t="s">
        <v>98</v>
      </c>
      <c r="B58" s="19" t="s">
        <v>65</v>
      </c>
      <c r="C58" s="18" t="s">
        <v>28</v>
      </c>
      <c r="D58" s="33">
        <f>D62</f>
        <v>0.2</v>
      </c>
      <c r="E58" s="54">
        <f t="shared" ref="E58:G58" si="15">E62</f>
        <v>0</v>
      </c>
      <c r="F58" s="33"/>
      <c r="G58" s="33">
        <f t="shared" si="15"/>
        <v>0.2</v>
      </c>
      <c r="H58" s="25"/>
      <c r="I58" s="25"/>
      <c r="J58" s="25"/>
      <c r="K58" s="25"/>
      <c r="L58" s="25"/>
      <c r="M58" s="25"/>
      <c r="N58" s="54"/>
      <c r="O58" s="25"/>
      <c r="P58" s="25"/>
      <c r="Q58" s="25"/>
      <c r="R58" s="25"/>
      <c r="S58" s="33">
        <f>S62</f>
        <v>0.2</v>
      </c>
      <c r="T58" s="25"/>
      <c r="U58" s="25"/>
      <c r="V58" s="25"/>
    </row>
    <row r="59" spans="1:22" ht="18.75" x14ac:dyDescent="0.25">
      <c r="A59" s="29" t="s">
        <v>99</v>
      </c>
      <c r="B59" s="28" t="s">
        <v>114</v>
      </c>
      <c r="C59" s="30" t="s">
        <v>28</v>
      </c>
      <c r="D59" s="29" t="s">
        <v>113</v>
      </c>
      <c r="E59" s="29" t="s">
        <v>113</v>
      </c>
      <c r="F59" s="29" t="s">
        <v>113</v>
      </c>
      <c r="G59" s="29" t="s">
        <v>113</v>
      </c>
      <c r="H59" s="29" t="s">
        <v>113</v>
      </c>
      <c r="I59" s="29" t="s">
        <v>113</v>
      </c>
      <c r="J59" s="29" t="s">
        <v>113</v>
      </c>
      <c r="K59" s="29" t="s">
        <v>113</v>
      </c>
      <c r="L59" s="29" t="s">
        <v>113</v>
      </c>
      <c r="M59" s="29" t="s">
        <v>113</v>
      </c>
      <c r="N59" s="55" t="s">
        <v>113</v>
      </c>
      <c r="O59" s="29" t="s">
        <v>113</v>
      </c>
      <c r="P59" s="29" t="s">
        <v>113</v>
      </c>
      <c r="Q59" s="29" t="s">
        <v>113</v>
      </c>
      <c r="R59" s="29" t="s">
        <v>113</v>
      </c>
      <c r="S59" s="29" t="s">
        <v>113</v>
      </c>
      <c r="T59" s="29" t="s">
        <v>113</v>
      </c>
      <c r="U59" s="29" t="s">
        <v>113</v>
      </c>
      <c r="V59" s="29" t="s">
        <v>113</v>
      </c>
    </row>
    <row r="60" spans="1:22" ht="18.75" x14ac:dyDescent="0.25">
      <c r="A60" s="29" t="s">
        <v>100</v>
      </c>
      <c r="B60" s="28" t="s">
        <v>66</v>
      </c>
      <c r="C60" s="30" t="s">
        <v>28</v>
      </c>
      <c r="D60" s="29" t="s">
        <v>113</v>
      </c>
      <c r="E60" s="29" t="s">
        <v>113</v>
      </c>
      <c r="F60" s="29" t="s">
        <v>113</v>
      </c>
      <c r="G60" s="29" t="s">
        <v>113</v>
      </c>
      <c r="H60" s="29" t="s">
        <v>113</v>
      </c>
      <c r="I60" s="29" t="s">
        <v>113</v>
      </c>
      <c r="J60" s="29" t="s">
        <v>113</v>
      </c>
      <c r="K60" s="29" t="s">
        <v>113</v>
      </c>
      <c r="L60" s="29" t="s">
        <v>113</v>
      </c>
      <c r="M60" s="29" t="s">
        <v>113</v>
      </c>
      <c r="N60" s="55" t="s">
        <v>113</v>
      </c>
      <c r="O60" s="29" t="s">
        <v>113</v>
      </c>
      <c r="P60" s="29" t="s">
        <v>113</v>
      </c>
      <c r="Q60" s="29" t="s">
        <v>113</v>
      </c>
      <c r="R60" s="29" t="s">
        <v>113</v>
      </c>
      <c r="S60" s="29" t="s">
        <v>113</v>
      </c>
      <c r="T60" s="29" t="s">
        <v>113</v>
      </c>
      <c r="U60" s="29" t="s">
        <v>113</v>
      </c>
      <c r="V60" s="29" t="s">
        <v>113</v>
      </c>
    </row>
    <row r="61" spans="1:22" ht="18.75" x14ac:dyDescent="0.25">
      <c r="A61" s="29" t="s">
        <v>101</v>
      </c>
      <c r="B61" s="28" t="s">
        <v>67</v>
      </c>
      <c r="C61" s="30" t="s">
        <v>28</v>
      </c>
      <c r="D61" s="29" t="s">
        <v>113</v>
      </c>
      <c r="E61" s="29" t="s">
        <v>113</v>
      </c>
      <c r="F61" s="29" t="s">
        <v>113</v>
      </c>
      <c r="G61" s="29" t="s">
        <v>113</v>
      </c>
      <c r="H61" s="29" t="s">
        <v>113</v>
      </c>
      <c r="I61" s="29" t="s">
        <v>113</v>
      </c>
      <c r="J61" s="29" t="s">
        <v>113</v>
      </c>
      <c r="K61" s="29" t="s">
        <v>113</v>
      </c>
      <c r="L61" s="29" t="s">
        <v>113</v>
      </c>
      <c r="M61" s="29" t="s">
        <v>113</v>
      </c>
      <c r="N61" s="55" t="s">
        <v>113</v>
      </c>
      <c r="O61" s="29" t="s">
        <v>113</v>
      </c>
      <c r="P61" s="29" t="s">
        <v>113</v>
      </c>
      <c r="Q61" s="29" t="s">
        <v>113</v>
      </c>
      <c r="R61" s="29" t="s">
        <v>113</v>
      </c>
      <c r="S61" s="29" t="s">
        <v>113</v>
      </c>
      <c r="T61" s="29" t="s">
        <v>113</v>
      </c>
      <c r="U61" s="29" t="s">
        <v>113</v>
      </c>
      <c r="V61" s="29" t="s">
        <v>113</v>
      </c>
    </row>
    <row r="62" spans="1:22" ht="18.75" x14ac:dyDescent="0.25">
      <c r="A62" s="29" t="s">
        <v>102</v>
      </c>
      <c r="B62" s="28" t="s">
        <v>68</v>
      </c>
      <c r="C62" s="30" t="s">
        <v>28</v>
      </c>
      <c r="D62" s="32">
        <f>D63</f>
        <v>0.2</v>
      </c>
      <c r="E62" s="55">
        <f t="shared" ref="E62:G62" si="16">E63</f>
        <v>0</v>
      </c>
      <c r="F62" s="55"/>
      <c r="G62" s="32">
        <f t="shared" si="16"/>
        <v>0.2</v>
      </c>
      <c r="H62" s="32"/>
      <c r="I62" s="29"/>
      <c r="J62" s="29"/>
      <c r="K62" s="29"/>
      <c r="L62" s="29"/>
      <c r="M62" s="29"/>
      <c r="N62" s="32"/>
      <c r="O62" s="29"/>
      <c r="P62" s="29"/>
      <c r="Q62" s="29"/>
      <c r="R62" s="29"/>
      <c r="S62" s="89">
        <f>S63</f>
        <v>0.2</v>
      </c>
      <c r="T62" s="32"/>
      <c r="U62" s="90"/>
      <c r="V62" s="29"/>
    </row>
    <row r="63" spans="1:22" ht="18.75" x14ac:dyDescent="0.25">
      <c r="A63" s="37" t="s">
        <v>136</v>
      </c>
      <c r="B63" s="38" t="s">
        <v>137</v>
      </c>
      <c r="C63" s="39" t="s">
        <v>138</v>
      </c>
      <c r="D63" s="40">
        <v>0.2</v>
      </c>
      <c r="E63" s="49">
        <v>0</v>
      </c>
      <c r="F63" s="49"/>
      <c r="G63" s="40">
        <f>D63-E63</f>
        <v>0.2</v>
      </c>
      <c r="H63" s="40"/>
      <c r="I63" s="37"/>
      <c r="J63" s="37"/>
      <c r="K63" s="37"/>
      <c r="L63" s="37"/>
      <c r="M63" s="37"/>
      <c r="N63" s="40"/>
      <c r="O63" s="37"/>
      <c r="P63" s="37"/>
      <c r="Q63" s="37"/>
      <c r="R63" s="37"/>
      <c r="S63" s="31">
        <f>G63</f>
        <v>0.2</v>
      </c>
      <c r="T63" s="40"/>
      <c r="U63" s="50"/>
      <c r="V63" s="37"/>
    </row>
    <row r="64" spans="1:22" ht="37.5" x14ac:dyDescent="0.25">
      <c r="A64" s="29" t="s">
        <v>103</v>
      </c>
      <c r="B64" s="28" t="s">
        <v>69</v>
      </c>
      <c r="C64" s="30" t="s">
        <v>28</v>
      </c>
      <c r="D64" s="29" t="s">
        <v>113</v>
      </c>
      <c r="E64" s="29" t="s">
        <v>113</v>
      </c>
      <c r="F64" s="29" t="s">
        <v>113</v>
      </c>
      <c r="G64" s="29" t="s">
        <v>113</v>
      </c>
      <c r="H64" s="29" t="s">
        <v>113</v>
      </c>
      <c r="I64" s="29" t="s">
        <v>113</v>
      </c>
      <c r="J64" s="29" t="s">
        <v>113</v>
      </c>
      <c r="K64" s="29" t="s">
        <v>113</v>
      </c>
      <c r="L64" s="29" t="s">
        <v>113</v>
      </c>
      <c r="M64" s="29" t="s">
        <v>113</v>
      </c>
      <c r="N64" s="55" t="s">
        <v>113</v>
      </c>
      <c r="O64" s="29" t="s">
        <v>113</v>
      </c>
      <c r="P64" s="29" t="s">
        <v>113</v>
      </c>
      <c r="Q64" s="29" t="s">
        <v>113</v>
      </c>
      <c r="R64" s="29" t="s">
        <v>113</v>
      </c>
      <c r="S64" s="29" t="s">
        <v>113</v>
      </c>
      <c r="T64" s="29" t="s">
        <v>113</v>
      </c>
      <c r="U64" s="29" t="s">
        <v>113</v>
      </c>
      <c r="V64" s="29" t="s">
        <v>113</v>
      </c>
    </row>
    <row r="65" spans="1:22" ht="37.5" x14ac:dyDescent="0.25">
      <c r="A65" s="29" t="s">
        <v>104</v>
      </c>
      <c r="B65" s="28" t="s">
        <v>70</v>
      </c>
      <c r="C65" s="30" t="s">
        <v>28</v>
      </c>
      <c r="D65" s="29" t="s">
        <v>113</v>
      </c>
      <c r="E65" s="29" t="s">
        <v>113</v>
      </c>
      <c r="F65" s="29" t="s">
        <v>113</v>
      </c>
      <c r="G65" s="29" t="s">
        <v>113</v>
      </c>
      <c r="H65" s="29" t="s">
        <v>113</v>
      </c>
      <c r="I65" s="29" t="s">
        <v>113</v>
      </c>
      <c r="J65" s="29" t="s">
        <v>113</v>
      </c>
      <c r="K65" s="29" t="s">
        <v>113</v>
      </c>
      <c r="L65" s="29" t="s">
        <v>113</v>
      </c>
      <c r="M65" s="29" t="s">
        <v>113</v>
      </c>
      <c r="N65" s="29" t="s">
        <v>113</v>
      </c>
      <c r="O65" s="29" t="s">
        <v>113</v>
      </c>
      <c r="P65" s="29" t="s">
        <v>113</v>
      </c>
      <c r="Q65" s="29" t="s">
        <v>113</v>
      </c>
      <c r="R65" s="29" t="s">
        <v>113</v>
      </c>
      <c r="S65" s="29" t="s">
        <v>113</v>
      </c>
      <c r="T65" s="29" t="s">
        <v>113</v>
      </c>
      <c r="U65" s="29" t="s">
        <v>113</v>
      </c>
      <c r="V65" s="29" t="s">
        <v>113</v>
      </c>
    </row>
    <row r="66" spans="1:22" ht="37.5" x14ac:dyDescent="0.25">
      <c r="A66" s="29" t="s">
        <v>105</v>
      </c>
      <c r="B66" s="28" t="s">
        <v>71</v>
      </c>
      <c r="C66" s="30" t="s">
        <v>28</v>
      </c>
      <c r="D66" s="29" t="s">
        <v>113</v>
      </c>
      <c r="E66" s="29" t="s">
        <v>113</v>
      </c>
      <c r="F66" s="29" t="s">
        <v>113</v>
      </c>
      <c r="G66" s="29" t="s">
        <v>113</v>
      </c>
      <c r="H66" s="29" t="s">
        <v>113</v>
      </c>
      <c r="I66" s="29" t="s">
        <v>113</v>
      </c>
      <c r="J66" s="29" t="s">
        <v>113</v>
      </c>
      <c r="K66" s="29" t="s">
        <v>113</v>
      </c>
      <c r="L66" s="29" t="s">
        <v>113</v>
      </c>
      <c r="M66" s="29" t="s">
        <v>113</v>
      </c>
      <c r="N66" s="29" t="s">
        <v>113</v>
      </c>
      <c r="O66" s="29" t="s">
        <v>113</v>
      </c>
      <c r="P66" s="29" t="s">
        <v>113</v>
      </c>
      <c r="Q66" s="29" t="s">
        <v>113</v>
      </c>
      <c r="R66" s="29" t="s">
        <v>113</v>
      </c>
      <c r="S66" s="29" t="s">
        <v>113</v>
      </c>
      <c r="T66" s="29" t="s">
        <v>113</v>
      </c>
      <c r="U66" s="29" t="s">
        <v>113</v>
      </c>
      <c r="V66" s="29" t="s">
        <v>113</v>
      </c>
    </row>
    <row r="67" spans="1:22" ht="37.5" x14ac:dyDescent="0.25">
      <c r="A67" s="29" t="s">
        <v>106</v>
      </c>
      <c r="B67" s="28" t="s">
        <v>72</v>
      </c>
      <c r="C67" s="30" t="s">
        <v>28</v>
      </c>
      <c r="D67" s="29" t="s">
        <v>113</v>
      </c>
      <c r="E67" s="29" t="s">
        <v>113</v>
      </c>
      <c r="F67" s="29" t="s">
        <v>113</v>
      </c>
      <c r="G67" s="29" t="s">
        <v>113</v>
      </c>
      <c r="H67" s="29" t="s">
        <v>113</v>
      </c>
      <c r="I67" s="29" t="s">
        <v>113</v>
      </c>
      <c r="J67" s="29" t="s">
        <v>113</v>
      </c>
      <c r="K67" s="29" t="s">
        <v>113</v>
      </c>
      <c r="L67" s="29" t="s">
        <v>113</v>
      </c>
      <c r="M67" s="29" t="s">
        <v>113</v>
      </c>
      <c r="N67" s="29" t="s">
        <v>113</v>
      </c>
      <c r="O67" s="29" t="s">
        <v>113</v>
      </c>
      <c r="P67" s="29" t="s">
        <v>113</v>
      </c>
      <c r="Q67" s="29" t="s">
        <v>113</v>
      </c>
      <c r="R67" s="29" t="s">
        <v>113</v>
      </c>
      <c r="S67" s="29" t="s">
        <v>113</v>
      </c>
      <c r="T67" s="29" t="s">
        <v>113</v>
      </c>
      <c r="U67" s="29" t="s">
        <v>113</v>
      </c>
      <c r="V67" s="29" t="s">
        <v>113</v>
      </c>
    </row>
    <row r="68" spans="1:22" ht="37.5" x14ac:dyDescent="0.25">
      <c r="A68" s="25" t="s">
        <v>107</v>
      </c>
      <c r="B68" s="19" t="s">
        <v>73</v>
      </c>
      <c r="C68" s="18" t="s">
        <v>28</v>
      </c>
      <c r="D68" s="25" t="s">
        <v>113</v>
      </c>
      <c r="E68" s="25" t="s">
        <v>113</v>
      </c>
      <c r="F68" s="25" t="s">
        <v>113</v>
      </c>
      <c r="G68" s="25" t="s">
        <v>113</v>
      </c>
      <c r="H68" s="25" t="s">
        <v>113</v>
      </c>
      <c r="I68" s="25" t="s">
        <v>113</v>
      </c>
      <c r="J68" s="25" t="s">
        <v>113</v>
      </c>
      <c r="K68" s="25" t="s">
        <v>113</v>
      </c>
      <c r="L68" s="25" t="s">
        <v>113</v>
      </c>
      <c r="M68" s="25" t="s">
        <v>113</v>
      </c>
      <c r="N68" s="25" t="s">
        <v>113</v>
      </c>
      <c r="O68" s="25" t="s">
        <v>113</v>
      </c>
      <c r="P68" s="25" t="s">
        <v>113</v>
      </c>
      <c r="Q68" s="25" t="s">
        <v>113</v>
      </c>
      <c r="R68" s="25" t="s">
        <v>113</v>
      </c>
      <c r="S68" s="25" t="s">
        <v>113</v>
      </c>
      <c r="T68" s="25" t="s">
        <v>113</v>
      </c>
      <c r="U68" s="25" t="s">
        <v>113</v>
      </c>
      <c r="V68" s="25" t="s">
        <v>113</v>
      </c>
    </row>
    <row r="69" spans="1:22" ht="18.75" x14ac:dyDescent="0.25">
      <c r="A69" s="29" t="s">
        <v>108</v>
      </c>
      <c r="B69" s="28" t="s">
        <v>74</v>
      </c>
      <c r="C69" s="30" t="s">
        <v>28</v>
      </c>
      <c r="D69" s="29" t="s">
        <v>113</v>
      </c>
      <c r="E69" s="29" t="s">
        <v>113</v>
      </c>
      <c r="F69" s="29" t="s">
        <v>113</v>
      </c>
      <c r="G69" s="29" t="s">
        <v>113</v>
      </c>
      <c r="H69" s="29" t="s">
        <v>113</v>
      </c>
      <c r="I69" s="29" t="s">
        <v>113</v>
      </c>
      <c r="J69" s="29" t="s">
        <v>113</v>
      </c>
      <c r="K69" s="29" t="s">
        <v>113</v>
      </c>
      <c r="L69" s="29" t="s">
        <v>113</v>
      </c>
      <c r="M69" s="29" t="s">
        <v>113</v>
      </c>
      <c r="N69" s="29" t="s">
        <v>113</v>
      </c>
      <c r="O69" s="29" t="s">
        <v>113</v>
      </c>
      <c r="P69" s="29" t="s">
        <v>113</v>
      </c>
      <c r="Q69" s="29" t="s">
        <v>113</v>
      </c>
      <c r="R69" s="29" t="s">
        <v>113</v>
      </c>
      <c r="S69" s="29" t="s">
        <v>113</v>
      </c>
      <c r="T69" s="29" t="s">
        <v>113</v>
      </c>
      <c r="U69" s="29" t="s">
        <v>113</v>
      </c>
      <c r="V69" s="29" t="s">
        <v>113</v>
      </c>
    </row>
    <row r="70" spans="1:22" ht="37.5" x14ac:dyDescent="0.25">
      <c r="A70" s="29" t="s">
        <v>109</v>
      </c>
      <c r="B70" s="28" t="s">
        <v>75</v>
      </c>
      <c r="C70" s="30" t="s">
        <v>28</v>
      </c>
      <c r="D70" s="29" t="s">
        <v>113</v>
      </c>
      <c r="E70" s="29" t="s">
        <v>113</v>
      </c>
      <c r="F70" s="29" t="s">
        <v>113</v>
      </c>
      <c r="G70" s="29" t="s">
        <v>113</v>
      </c>
      <c r="H70" s="29" t="s">
        <v>113</v>
      </c>
      <c r="I70" s="29" t="s">
        <v>113</v>
      </c>
      <c r="J70" s="29" t="s">
        <v>113</v>
      </c>
      <c r="K70" s="29" t="s">
        <v>113</v>
      </c>
      <c r="L70" s="29" t="s">
        <v>113</v>
      </c>
      <c r="M70" s="29" t="s">
        <v>113</v>
      </c>
      <c r="N70" s="29" t="s">
        <v>113</v>
      </c>
      <c r="O70" s="29" t="s">
        <v>113</v>
      </c>
      <c r="P70" s="29" t="s">
        <v>113</v>
      </c>
      <c r="Q70" s="29" t="s">
        <v>113</v>
      </c>
      <c r="R70" s="29" t="s">
        <v>113</v>
      </c>
      <c r="S70" s="29" t="s">
        <v>113</v>
      </c>
      <c r="T70" s="29" t="s">
        <v>113</v>
      </c>
      <c r="U70" s="29" t="s">
        <v>113</v>
      </c>
      <c r="V70" s="29" t="s">
        <v>113</v>
      </c>
    </row>
    <row r="71" spans="1:22" ht="37.5" x14ac:dyDescent="0.25">
      <c r="A71" s="24" t="s">
        <v>139</v>
      </c>
      <c r="B71" s="17" t="s">
        <v>76</v>
      </c>
      <c r="C71" s="16" t="s">
        <v>28</v>
      </c>
      <c r="D71" s="53" t="s">
        <v>113</v>
      </c>
      <c r="E71" s="34" t="s">
        <v>113</v>
      </c>
      <c r="F71" s="24" t="s">
        <v>113</v>
      </c>
      <c r="G71" s="53" t="s">
        <v>113</v>
      </c>
      <c r="H71" s="34" t="s">
        <v>113</v>
      </c>
      <c r="I71" s="24" t="s">
        <v>113</v>
      </c>
      <c r="J71" s="53" t="s">
        <v>113</v>
      </c>
      <c r="K71" s="34" t="s">
        <v>113</v>
      </c>
      <c r="L71" s="24" t="s">
        <v>113</v>
      </c>
      <c r="M71" s="53" t="s">
        <v>113</v>
      </c>
      <c r="N71" s="34" t="s">
        <v>113</v>
      </c>
      <c r="O71" s="24" t="s">
        <v>113</v>
      </c>
      <c r="P71" s="53" t="s">
        <v>113</v>
      </c>
      <c r="Q71" s="34" t="s">
        <v>113</v>
      </c>
      <c r="R71" s="24" t="s">
        <v>113</v>
      </c>
      <c r="S71" s="53" t="s">
        <v>113</v>
      </c>
      <c r="T71" s="34" t="s">
        <v>113</v>
      </c>
      <c r="U71" s="24" t="s">
        <v>113</v>
      </c>
      <c r="V71" s="24" t="s">
        <v>113</v>
      </c>
    </row>
    <row r="72" spans="1:22" ht="37.5" x14ac:dyDescent="0.25">
      <c r="A72" s="29" t="s">
        <v>90</v>
      </c>
      <c r="B72" s="28" t="s">
        <v>77</v>
      </c>
      <c r="C72" s="30" t="s">
        <v>28</v>
      </c>
      <c r="D72" s="29" t="s">
        <v>113</v>
      </c>
      <c r="E72" s="32" t="s">
        <v>113</v>
      </c>
      <c r="F72" s="29" t="s">
        <v>113</v>
      </c>
      <c r="G72" s="29" t="s">
        <v>113</v>
      </c>
      <c r="H72" s="55" t="s">
        <v>113</v>
      </c>
      <c r="I72" s="55" t="s">
        <v>113</v>
      </c>
      <c r="J72" s="55" t="s">
        <v>113</v>
      </c>
      <c r="K72" s="29" t="s">
        <v>113</v>
      </c>
      <c r="L72" s="29" t="s">
        <v>113</v>
      </c>
      <c r="M72" s="32" t="s">
        <v>113</v>
      </c>
      <c r="N72" s="29" t="s">
        <v>113</v>
      </c>
      <c r="O72" s="29" t="s">
        <v>113</v>
      </c>
      <c r="P72" s="29" t="s">
        <v>113</v>
      </c>
      <c r="Q72" s="29" t="s">
        <v>113</v>
      </c>
      <c r="R72" s="29" t="s">
        <v>113</v>
      </c>
      <c r="S72" s="29" t="s">
        <v>113</v>
      </c>
      <c r="T72" s="29" t="s">
        <v>113</v>
      </c>
      <c r="U72" s="29" t="s">
        <v>113</v>
      </c>
      <c r="V72" s="29" t="s">
        <v>113</v>
      </c>
    </row>
    <row r="73" spans="1:22" ht="37.5" x14ac:dyDescent="0.25">
      <c r="A73" s="29" t="s">
        <v>91</v>
      </c>
      <c r="B73" s="28" t="s">
        <v>78</v>
      </c>
      <c r="C73" s="30" t="s">
        <v>28</v>
      </c>
      <c r="D73" s="29" t="s">
        <v>113</v>
      </c>
      <c r="E73" s="32" t="s">
        <v>113</v>
      </c>
      <c r="F73" s="29" t="s">
        <v>113</v>
      </c>
      <c r="G73" s="29" t="s">
        <v>113</v>
      </c>
      <c r="H73" s="55" t="s">
        <v>113</v>
      </c>
      <c r="I73" s="55" t="s">
        <v>113</v>
      </c>
      <c r="J73" s="55" t="s">
        <v>113</v>
      </c>
      <c r="K73" s="29" t="s">
        <v>113</v>
      </c>
      <c r="L73" s="29" t="s">
        <v>113</v>
      </c>
      <c r="M73" s="32" t="s">
        <v>113</v>
      </c>
      <c r="N73" s="29" t="s">
        <v>113</v>
      </c>
      <c r="O73" s="29" t="s">
        <v>113</v>
      </c>
      <c r="P73" s="29" t="s">
        <v>113</v>
      </c>
      <c r="Q73" s="32"/>
      <c r="R73" s="29" t="s">
        <v>113</v>
      </c>
      <c r="S73" s="29" t="s">
        <v>113</v>
      </c>
      <c r="T73" s="29" t="s">
        <v>113</v>
      </c>
      <c r="U73" s="29" t="s">
        <v>113</v>
      </c>
      <c r="V73" s="29" t="s">
        <v>113</v>
      </c>
    </row>
    <row r="74" spans="1:22" ht="18.75" x14ac:dyDescent="0.25">
      <c r="A74" s="16" t="s">
        <v>55</v>
      </c>
      <c r="B74" s="17" t="s">
        <v>79</v>
      </c>
      <c r="C74" s="16" t="s">
        <v>28</v>
      </c>
      <c r="D74" s="34">
        <f>D75</f>
        <v>50.253999999999998</v>
      </c>
      <c r="E74" s="34">
        <f>E75</f>
        <v>0</v>
      </c>
      <c r="F74" s="34"/>
      <c r="G74" s="34">
        <f>G75</f>
        <v>50.253999999999998</v>
      </c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>
        <f>S75</f>
        <v>50.253999999999998</v>
      </c>
      <c r="T74" s="34"/>
      <c r="U74" s="34"/>
      <c r="V74" s="24"/>
    </row>
    <row r="75" spans="1:22" ht="37.5" x14ac:dyDescent="0.25">
      <c r="A75" s="56" t="s">
        <v>118</v>
      </c>
      <c r="B75" s="38" t="s">
        <v>140</v>
      </c>
      <c r="C75" s="39" t="s">
        <v>141</v>
      </c>
      <c r="D75" s="40">
        <v>50.253999999999998</v>
      </c>
      <c r="E75" s="40">
        <v>0</v>
      </c>
      <c r="F75" s="40"/>
      <c r="G75" s="40">
        <f>D75-E75</f>
        <v>50.253999999999998</v>
      </c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31">
        <f>G75</f>
        <v>50.253999999999998</v>
      </c>
      <c r="T75" s="40"/>
      <c r="U75" s="50"/>
      <c r="V75" s="37"/>
    </row>
    <row r="76" spans="1:22" ht="37.5" x14ac:dyDescent="0.25">
      <c r="A76" s="24" t="s">
        <v>110</v>
      </c>
      <c r="B76" s="17" t="s">
        <v>80</v>
      </c>
      <c r="C76" s="16" t="s">
        <v>28</v>
      </c>
      <c r="D76" s="24" t="s">
        <v>113</v>
      </c>
      <c r="E76" s="24" t="s">
        <v>113</v>
      </c>
      <c r="F76" s="24" t="s">
        <v>113</v>
      </c>
      <c r="G76" s="24" t="s">
        <v>113</v>
      </c>
      <c r="H76" s="24" t="s">
        <v>113</v>
      </c>
      <c r="I76" s="24" t="s">
        <v>113</v>
      </c>
      <c r="J76" s="24" t="s">
        <v>113</v>
      </c>
      <c r="K76" s="24" t="s">
        <v>113</v>
      </c>
      <c r="L76" s="24" t="s">
        <v>113</v>
      </c>
      <c r="M76" s="24" t="s">
        <v>113</v>
      </c>
      <c r="N76" s="24" t="s">
        <v>113</v>
      </c>
      <c r="O76" s="24" t="s">
        <v>113</v>
      </c>
      <c r="P76" s="24" t="s">
        <v>113</v>
      </c>
      <c r="Q76" s="24" t="s">
        <v>113</v>
      </c>
      <c r="R76" s="24" t="s">
        <v>113</v>
      </c>
      <c r="S76" s="24" t="s">
        <v>113</v>
      </c>
      <c r="T76" s="24" t="s">
        <v>113</v>
      </c>
      <c r="U76" s="24" t="s">
        <v>113</v>
      </c>
      <c r="V76" s="24" t="s">
        <v>113</v>
      </c>
    </row>
    <row r="77" spans="1:22" ht="18.75" x14ac:dyDescent="0.25">
      <c r="A77" s="24" t="s">
        <v>111</v>
      </c>
      <c r="B77" s="17" t="s">
        <v>81</v>
      </c>
      <c r="C77" s="16" t="s">
        <v>28</v>
      </c>
      <c r="D77" s="24" t="s">
        <v>113</v>
      </c>
      <c r="E77" s="24" t="s">
        <v>113</v>
      </c>
      <c r="F77" s="24" t="s">
        <v>113</v>
      </c>
      <c r="G77" s="24" t="s">
        <v>113</v>
      </c>
      <c r="H77" s="24" t="s">
        <v>113</v>
      </c>
      <c r="I77" s="24" t="s">
        <v>113</v>
      </c>
      <c r="J77" s="24" t="s">
        <v>113</v>
      </c>
      <c r="K77" s="24" t="s">
        <v>113</v>
      </c>
      <c r="L77" s="24" t="s">
        <v>113</v>
      </c>
      <c r="M77" s="24" t="s">
        <v>113</v>
      </c>
      <c r="N77" s="24" t="s">
        <v>113</v>
      </c>
      <c r="O77" s="24" t="s">
        <v>113</v>
      </c>
      <c r="P77" s="24" t="s">
        <v>113</v>
      </c>
      <c r="Q77" s="24" t="s">
        <v>113</v>
      </c>
      <c r="R77" s="24" t="s">
        <v>113</v>
      </c>
      <c r="S77" s="24" t="s">
        <v>113</v>
      </c>
      <c r="T77" s="24" t="s">
        <v>113</v>
      </c>
      <c r="U77" s="24" t="s">
        <v>113</v>
      </c>
      <c r="V77" s="24" t="s">
        <v>113</v>
      </c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A12:V12"/>
    <mergeCell ref="A13:V13"/>
    <mergeCell ref="E15:E18"/>
    <mergeCell ref="H16:I17"/>
    <mergeCell ref="J16:K17"/>
    <mergeCell ref="L16:M17"/>
    <mergeCell ref="N16:O17"/>
    <mergeCell ref="H15:Q15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A21:C21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3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12квОсв</vt:lpstr>
      <vt:lpstr>'12квОсв'!Область_печати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2018-06-19T11:44:26Z</cp:lastPrinted>
  <dcterms:created xsi:type="dcterms:W3CDTF">2009-07-27T10:10:26Z</dcterms:created>
  <dcterms:modified xsi:type="dcterms:W3CDTF">2025-03-21T08:13:36Z</dcterms:modified>
</cp:coreProperties>
</file>