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Служба_закупок\Общая\2018\СМР\Реконструкция теплосети\"/>
    </mc:Choice>
  </mc:AlternateContent>
  <bookViews>
    <workbookView xWindow="480" yWindow="75" windowWidth="11340" windowHeight="9345"/>
  </bookViews>
  <sheets>
    <sheet name="Ведомость объемов работ 6 граф" sheetId="2" r:id="rId1"/>
  </sheets>
  <definedNames>
    <definedName name="Constr" localSheetId="0">'Ведомость объемов работ 6 граф'!#REF!</definedName>
    <definedName name="FOT" localSheetId="0">'Ведомость объемов работ 6 граф'!#REF!</definedName>
    <definedName name="Ind" localSheetId="0">'Ведомость объемов работ 6 граф'!#REF!</definedName>
    <definedName name="Obj" localSheetId="0">'Ведомость объемов работ 6 граф'!#REF!</definedName>
    <definedName name="Obosn" localSheetId="0">'Ведомость объемов работ 6 граф'!#REF!</definedName>
    <definedName name="SmPr" localSheetId="0">'Ведомость объемов работ 6 граф'!#REF!</definedName>
    <definedName name="_xlnm.Print_Titles" localSheetId="0">'Ведомость объемов работ 6 граф'!$5:$5</definedName>
  </definedNames>
  <calcPr calcId="162913"/>
</workbook>
</file>

<file path=xl/calcChain.xml><?xml version="1.0" encoding="utf-8"?>
<calcChain xmlns="http://schemas.openxmlformats.org/spreadsheetml/2006/main">
  <c r="D41" i="2" l="1"/>
  <c r="D30" i="2"/>
  <c r="D20" i="2" l="1"/>
  <c r="D21" i="2"/>
  <c r="D8" i="2"/>
  <c r="D7" i="2"/>
</calcChain>
</file>

<file path=xl/sharedStrings.xml><?xml version="1.0" encoding="utf-8"?>
<sst xmlns="http://schemas.openxmlformats.org/spreadsheetml/2006/main" count="117" uniqueCount="87">
  <si>
    <t>№ пп</t>
  </si>
  <si>
    <t>Наименование</t>
  </si>
  <si>
    <t>Ед. изм.</t>
  </si>
  <si>
    <t>Кол.</t>
  </si>
  <si>
    <t>Примечание</t>
  </si>
  <si>
    <t>Раздел 1. Земляные работы.</t>
  </si>
  <si>
    <t>1</t>
  </si>
  <si>
    <t>3</t>
  </si>
  <si>
    <t>ВСКРЫТИЕ И ВОССТАНОВЛЕНИЕ АСФАЛЬТОВОГО ПОКРЫТИЯ</t>
  </si>
  <si>
    <t>6</t>
  </si>
  <si>
    <t>8</t>
  </si>
  <si>
    <t>м3</t>
  </si>
  <si>
    <t>10</t>
  </si>
  <si>
    <t>12</t>
  </si>
  <si>
    <t>т</t>
  </si>
  <si>
    <t>ВСКРЫТИЕ И ВОССТАНОВЛЕНИЕ ПОКРЫТИЯ ТРОТУАРА</t>
  </si>
  <si>
    <t>16</t>
  </si>
  <si>
    <t>18</t>
  </si>
  <si>
    <t>20</t>
  </si>
  <si>
    <t>22</t>
  </si>
  <si>
    <t>Раздел 2. Демонтаж.</t>
  </si>
  <si>
    <t>24</t>
  </si>
  <si>
    <t>км</t>
  </si>
  <si>
    <t>шт</t>
  </si>
  <si>
    <t>26</t>
  </si>
  <si>
    <t>Раздел 3. Теплосеть.</t>
  </si>
  <si>
    <t>149</t>
  </si>
  <si>
    <t>10 м3</t>
  </si>
  <si>
    <t>151</t>
  </si>
  <si>
    <t>Обсыпка песком трубы</t>
  </si>
  <si>
    <t>31</t>
  </si>
  <si>
    <t>м</t>
  </si>
  <si>
    <t>37</t>
  </si>
  <si>
    <t>40</t>
  </si>
  <si>
    <t>60</t>
  </si>
  <si>
    <t>73</t>
  </si>
  <si>
    <t>75</t>
  </si>
  <si>
    <t>85</t>
  </si>
  <si>
    <t>Устройство футляров под дорогой.</t>
  </si>
  <si>
    <t>89</t>
  </si>
  <si>
    <t>92</t>
  </si>
  <si>
    <t>Раздел 4. Строительные работы.</t>
  </si>
  <si>
    <t>Тепловой узел.УТ1,УТ2,УТ4,УТ5</t>
  </si>
  <si>
    <t>95</t>
  </si>
  <si>
    <t>98</t>
  </si>
  <si>
    <t>103</t>
  </si>
  <si>
    <t>Неподвижные опоры ОПНм1-ОПНм4</t>
  </si>
  <si>
    <t>110</t>
  </si>
  <si>
    <t>Сбросные колодцы СК1,СК2,СК3</t>
  </si>
  <si>
    <t>117</t>
  </si>
  <si>
    <t>Опора под ковер</t>
  </si>
  <si>
    <t>126</t>
  </si>
  <si>
    <t>Раздел 5. Система ОДК</t>
  </si>
  <si>
    <t>130</t>
  </si>
  <si>
    <t>Раздел 6. Разные работы.</t>
  </si>
  <si>
    <t>140</t>
  </si>
  <si>
    <t>142</t>
  </si>
  <si>
    <t>м2</t>
  </si>
  <si>
    <t>ВЕДОМОСТЬ ОБЪЕМОВ РАБОТ</t>
  </si>
  <si>
    <t xml:space="preserve">Реконструкция объекта: «Внутриплощадочная теплосеть ОЭЗ в Грязинском районе Липецкой области. I очередь строительства (2-ой пусковой комплекс)» </t>
  </si>
  <si>
    <t xml:space="preserve">Разработка траншей со всеми видами работ </t>
  </si>
  <si>
    <t>Обратная засыпка траншей со всеми видами работ</t>
  </si>
  <si>
    <t>Разборка асфальтобетонных покрытий со всеми видами работ</t>
  </si>
  <si>
    <t>Устройство песчаного основания</t>
  </si>
  <si>
    <t>Устройство щебеночного основания</t>
  </si>
  <si>
    <t>Устройство асфальтобетонного покрытия со всеми видами работ</t>
  </si>
  <si>
    <t>Разборка тротуаров со всеми видами работ</t>
  </si>
  <si>
    <t>Восстановление тротуара со всеми видами работ</t>
  </si>
  <si>
    <t>Разборка стальных трубопроводов в непроходном канале в изоляции из пенополиуретана со всеми видами работ</t>
  </si>
  <si>
    <t xml:space="preserve">Разборка бетонных конструкций при помощи отбойных молотков </t>
  </si>
  <si>
    <t>Бесканальная прокладка стальных трубопроводов Ф159 и Ф133 в изоляции из пенополиуретана (ППУ) со всеми видами работ</t>
  </si>
  <si>
    <t>Бесканальная прокладка стальных трубопроводов Ф89 в изоляции из пенополиуретана (ППУ) со всеми видами работ</t>
  </si>
  <si>
    <t>Бесканальная прокладка стальных трубопроводов Ф57 и Ф45 в изоляции из пенополиуретана (ППУ) со всеми видами работ</t>
  </si>
  <si>
    <t>Монтаж кранов</t>
  </si>
  <si>
    <t>Укладка сигнальной ленты</t>
  </si>
  <si>
    <t>Нанесение весьма усиленной антикоррозионной изоляции из полимерных липких лент на стыки и фасонные части стальных трубопроводов</t>
  </si>
  <si>
    <t>Монтаж концевого элемента</t>
  </si>
  <si>
    <t>Монтаж футляров со всеми видами работ</t>
  </si>
  <si>
    <t>Монтаж ж/б колодцев со всеми видами работ</t>
  </si>
  <si>
    <t>Монтаж блоков ФБС со всеми видами работ</t>
  </si>
  <si>
    <t>Устройство неподжижной опоры со всеми видами работ</t>
  </si>
  <si>
    <t>Монтаж м/к под ковер со всеми видами работ</t>
  </si>
  <si>
    <t>Монтаж терминалов со всеми видами работ</t>
  </si>
  <si>
    <t>Монтаж кранов в тепловой камере</t>
  </si>
  <si>
    <t>Монтаж стальных трубопроводов в тепловой камере со всеми видами работ</t>
  </si>
  <si>
    <t>Бесканальная прокладка стальных трубопроводов в изоляции из пенополиуретана (ППУ) в футлярах со всеми видами работ</t>
  </si>
  <si>
    <t>Примечание: Объемы работ рассматривать совместно с чертежами проекта.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</si>
</sst>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0" fontId="4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0" fillId="2" borderId="1" xfId="0" applyFill="1" applyBorder="1" applyAlignment="1">
      <alignment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0" fillId="3" borderId="1" xfId="0" applyFill="1" applyBorder="1" applyAlignment="1">
      <alignment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tabSelected="1" zoomScale="115" zoomScaleNormal="115" zoomScaleSheetLayoutView="75" workbookViewId="0">
      <selection activeCell="A40" sqref="A40:E40"/>
    </sheetView>
  </sheetViews>
  <sheetFormatPr defaultColWidth="9.140625" defaultRowHeight="12.75" x14ac:dyDescent="0.2"/>
  <cols>
    <col min="1" max="1" width="6.42578125" style="4" customWidth="1"/>
    <col min="2" max="2" width="40.7109375" style="5" customWidth="1"/>
    <col min="3" max="3" width="11.28515625" style="6" customWidth="1"/>
    <col min="4" max="4" width="9.85546875" style="11" customWidth="1"/>
    <col min="5" max="5" width="14.85546875" style="1" customWidth="1"/>
    <col min="6" max="6" width="9.7109375" style="2" customWidth="1"/>
    <col min="7" max="7" width="8.140625" style="2" customWidth="1"/>
    <col min="8" max="8" width="9.140625" style="2"/>
    <col min="9" max="9" width="8.7109375" style="2" customWidth="1"/>
    <col min="10" max="10" width="9.28515625" style="2" customWidth="1"/>
    <col min="11" max="16384" width="9.140625" style="2"/>
  </cols>
  <sheetData>
    <row r="1" spans="1:8" ht="12.75" customHeight="1" x14ac:dyDescent="0.2">
      <c r="A1" s="26" t="s">
        <v>58</v>
      </c>
      <c r="B1" s="26"/>
      <c r="C1" s="26"/>
      <c r="D1" s="26"/>
      <c r="E1" s="26"/>
      <c r="F1" s="3"/>
      <c r="G1" s="3"/>
      <c r="H1" s="3"/>
    </row>
    <row r="2" spans="1:8" ht="33" customHeight="1" x14ac:dyDescent="0.2">
      <c r="A2" s="25" t="s">
        <v>59</v>
      </c>
      <c r="B2" s="25"/>
      <c r="C2" s="25"/>
      <c r="D2" s="25"/>
      <c r="E2" s="25"/>
      <c r="F2" s="3"/>
      <c r="G2" s="3"/>
      <c r="H2" s="3"/>
    </row>
    <row r="3" spans="1:8" x14ac:dyDescent="0.2">
      <c r="A3" s="8"/>
      <c r="B3" s="12"/>
      <c r="C3" s="13"/>
      <c r="D3" s="9"/>
      <c r="E3" s="10"/>
      <c r="F3" s="3"/>
      <c r="G3" s="3"/>
      <c r="H3" s="3"/>
    </row>
    <row r="4" spans="1:8" ht="24.75" customHeight="1" x14ac:dyDescent="0.2">
      <c r="A4" s="14" t="s">
        <v>0</v>
      </c>
      <c r="B4" s="15" t="s">
        <v>1</v>
      </c>
      <c r="C4" s="16" t="s">
        <v>2</v>
      </c>
      <c r="D4" s="17" t="s">
        <v>3</v>
      </c>
      <c r="E4" s="18" t="s">
        <v>4</v>
      </c>
    </row>
    <row r="5" spans="1:8" x14ac:dyDescent="0.2">
      <c r="A5" s="19">
        <v>1</v>
      </c>
      <c r="B5" s="20">
        <v>2</v>
      </c>
      <c r="C5" s="20">
        <v>3</v>
      </c>
      <c r="D5" s="20">
        <v>4</v>
      </c>
      <c r="E5" s="20">
        <v>6</v>
      </c>
    </row>
    <row r="6" spans="1:8" ht="16.5" customHeight="1" x14ac:dyDescent="0.2">
      <c r="A6" s="28" t="s">
        <v>5</v>
      </c>
      <c r="B6" s="29"/>
      <c r="C6" s="29"/>
      <c r="D6" s="29"/>
      <c r="E6" s="29"/>
    </row>
    <row r="7" spans="1:8" x14ac:dyDescent="0.2">
      <c r="A7" s="21" t="s">
        <v>6</v>
      </c>
      <c r="B7" s="22" t="s">
        <v>60</v>
      </c>
      <c r="C7" s="23" t="s">
        <v>11</v>
      </c>
      <c r="D7" s="30">
        <f>1261+38</f>
        <v>1299</v>
      </c>
      <c r="E7" s="24"/>
    </row>
    <row r="8" spans="1:8" ht="25.5" x14ac:dyDescent="0.2">
      <c r="A8" s="21" t="s">
        <v>7</v>
      </c>
      <c r="B8" s="22" t="s">
        <v>61</v>
      </c>
      <c r="C8" s="23" t="s">
        <v>11</v>
      </c>
      <c r="D8" s="31">
        <f>100+966</f>
        <v>1066</v>
      </c>
      <c r="E8" s="24"/>
    </row>
    <row r="9" spans="1:8" ht="19.899999999999999" customHeight="1" x14ac:dyDescent="0.2">
      <c r="A9" s="32" t="s">
        <v>8</v>
      </c>
      <c r="B9" s="27"/>
      <c r="C9" s="27"/>
      <c r="D9" s="27"/>
      <c r="E9" s="27"/>
    </row>
    <row r="10" spans="1:8" ht="25.5" x14ac:dyDescent="0.2">
      <c r="A10" s="21" t="s">
        <v>9</v>
      </c>
      <c r="B10" s="22" t="s">
        <v>62</v>
      </c>
      <c r="C10" s="23" t="s">
        <v>11</v>
      </c>
      <c r="D10" s="30">
        <v>70.5</v>
      </c>
      <c r="E10" s="24"/>
    </row>
    <row r="11" spans="1:8" x14ac:dyDescent="0.2">
      <c r="A11" s="21" t="s">
        <v>10</v>
      </c>
      <c r="B11" s="22" t="s">
        <v>63</v>
      </c>
      <c r="C11" s="23" t="s">
        <v>11</v>
      </c>
      <c r="D11" s="31">
        <v>28.2</v>
      </c>
      <c r="E11" s="24"/>
    </row>
    <row r="12" spans="1:8" x14ac:dyDescent="0.2">
      <c r="A12" s="21" t="s">
        <v>12</v>
      </c>
      <c r="B12" s="22" t="s">
        <v>64</v>
      </c>
      <c r="C12" s="23" t="s">
        <v>57</v>
      </c>
      <c r="D12" s="31">
        <v>141</v>
      </c>
      <c r="E12" s="24"/>
    </row>
    <row r="13" spans="1:8" ht="25.5" x14ac:dyDescent="0.2">
      <c r="A13" s="21" t="s">
        <v>13</v>
      </c>
      <c r="B13" s="22" t="s">
        <v>65</v>
      </c>
      <c r="C13" s="23" t="s">
        <v>57</v>
      </c>
      <c r="D13" s="31">
        <v>141</v>
      </c>
      <c r="E13" s="24"/>
    </row>
    <row r="14" spans="1:8" ht="19.899999999999999" customHeight="1" x14ac:dyDescent="0.2">
      <c r="A14" s="32" t="s">
        <v>15</v>
      </c>
      <c r="B14" s="27"/>
      <c r="C14" s="27"/>
      <c r="D14" s="27"/>
      <c r="E14" s="27"/>
    </row>
    <row r="15" spans="1:8" x14ac:dyDescent="0.2">
      <c r="A15" s="21" t="s">
        <v>16</v>
      </c>
      <c r="B15" s="22" t="s">
        <v>66</v>
      </c>
      <c r="C15" s="23" t="s">
        <v>57</v>
      </c>
      <c r="D15" s="31">
        <v>181.5</v>
      </c>
      <c r="E15" s="24"/>
    </row>
    <row r="16" spans="1:8" x14ac:dyDescent="0.2">
      <c r="A16" s="21" t="s">
        <v>17</v>
      </c>
      <c r="B16" s="22" t="s">
        <v>63</v>
      </c>
      <c r="C16" s="23" t="s">
        <v>11</v>
      </c>
      <c r="D16" s="30">
        <v>18.149999999999999</v>
      </c>
      <c r="E16" s="24"/>
    </row>
    <row r="17" spans="1:5" x14ac:dyDescent="0.2">
      <c r="A17" s="21" t="s">
        <v>18</v>
      </c>
      <c r="B17" s="22" t="s">
        <v>64</v>
      </c>
      <c r="C17" s="23" t="s">
        <v>57</v>
      </c>
      <c r="D17" s="31">
        <v>181.5</v>
      </c>
      <c r="E17" s="24"/>
    </row>
    <row r="18" spans="1:5" ht="25.5" x14ac:dyDescent="0.2">
      <c r="A18" s="21" t="s">
        <v>19</v>
      </c>
      <c r="B18" s="22" t="s">
        <v>67</v>
      </c>
      <c r="C18" s="23" t="s">
        <v>11</v>
      </c>
      <c r="D18" s="31">
        <v>10.89</v>
      </c>
      <c r="E18" s="24"/>
    </row>
    <row r="19" spans="1:5" ht="20.65" customHeight="1" x14ac:dyDescent="0.2">
      <c r="A19" s="28" t="s">
        <v>20</v>
      </c>
      <c r="B19" s="29"/>
      <c r="C19" s="29"/>
      <c r="D19" s="29"/>
      <c r="E19" s="29"/>
    </row>
    <row r="20" spans="1:5" ht="38.25" x14ac:dyDescent="0.2">
      <c r="A20" s="21" t="s">
        <v>21</v>
      </c>
      <c r="B20" s="22" t="s">
        <v>68</v>
      </c>
      <c r="C20" s="23" t="s">
        <v>31</v>
      </c>
      <c r="D20" s="30">
        <f>508+4</f>
        <v>512</v>
      </c>
      <c r="E20" s="24"/>
    </row>
    <row r="21" spans="1:5" ht="25.5" x14ac:dyDescent="0.2">
      <c r="A21" s="21" t="s">
        <v>24</v>
      </c>
      <c r="B21" s="22" t="s">
        <v>69</v>
      </c>
      <c r="C21" s="23" t="s">
        <v>11</v>
      </c>
      <c r="D21" s="31">
        <f>15.1+3.6</f>
        <v>18.7</v>
      </c>
      <c r="E21" s="24"/>
    </row>
    <row r="22" spans="1:5" ht="20.65" customHeight="1" x14ac:dyDescent="0.2">
      <c r="A22" s="28" t="s">
        <v>25</v>
      </c>
      <c r="B22" s="29"/>
      <c r="C22" s="29"/>
      <c r="D22" s="29"/>
      <c r="E22" s="29"/>
    </row>
    <row r="23" spans="1:5" x14ac:dyDescent="0.2">
      <c r="A23" s="21" t="s">
        <v>26</v>
      </c>
      <c r="B23" s="22" t="s">
        <v>63</v>
      </c>
      <c r="C23" s="23" t="s">
        <v>11</v>
      </c>
      <c r="D23" s="30">
        <v>70</v>
      </c>
      <c r="E23" s="24"/>
    </row>
    <row r="24" spans="1:5" x14ac:dyDescent="0.2">
      <c r="A24" s="21" t="s">
        <v>28</v>
      </c>
      <c r="B24" s="22" t="s">
        <v>29</v>
      </c>
      <c r="C24" s="23" t="s">
        <v>11</v>
      </c>
      <c r="D24" s="30">
        <v>130</v>
      </c>
      <c r="E24" s="24"/>
    </row>
    <row r="25" spans="1:5" ht="51" x14ac:dyDescent="0.2">
      <c r="A25" s="21" t="s">
        <v>30</v>
      </c>
      <c r="B25" s="22" t="s">
        <v>70</v>
      </c>
      <c r="C25" s="23" t="s">
        <v>22</v>
      </c>
      <c r="D25" s="31">
        <v>0.40899999999999997</v>
      </c>
      <c r="E25" s="24"/>
    </row>
    <row r="26" spans="1:5" ht="51" x14ac:dyDescent="0.2">
      <c r="A26" s="21" t="s">
        <v>32</v>
      </c>
      <c r="B26" s="22" t="s">
        <v>71</v>
      </c>
      <c r="C26" s="23" t="s">
        <v>22</v>
      </c>
      <c r="D26" s="30">
        <v>7.0000000000000001E-3</v>
      </c>
      <c r="E26" s="24"/>
    </row>
    <row r="27" spans="1:5" ht="51" x14ac:dyDescent="0.2">
      <c r="A27" s="21" t="s">
        <v>33</v>
      </c>
      <c r="B27" s="22" t="s">
        <v>72</v>
      </c>
      <c r="C27" s="23" t="s">
        <v>22</v>
      </c>
      <c r="D27" s="30">
        <v>8.9999999999999993E-3</v>
      </c>
      <c r="E27" s="24"/>
    </row>
    <row r="28" spans="1:5" x14ac:dyDescent="0.2">
      <c r="A28" s="21" t="s">
        <v>34</v>
      </c>
      <c r="B28" s="22" t="s">
        <v>73</v>
      </c>
      <c r="C28" s="23" t="s">
        <v>23</v>
      </c>
      <c r="D28" s="31">
        <v>10</v>
      </c>
      <c r="E28" s="24"/>
    </row>
    <row r="29" spans="1:5" x14ac:dyDescent="0.2">
      <c r="A29" s="21" t="s">
        <v>35</v>
      </c>
      <c r="B29" s="22" t="s">
        <v>74</v>
      </c>
      <c r="C29" s="23" t="s">
        <v>22</v>
      </c>
      <c r="D29" s="31">
        <v>0.51</v>
      </c>
      <c r="E29" s="24"/>
    </row>
    <row r="30" spans="1:5" ht="51" x14ac:dyDescent="0.2">
      <c r="A30" s="21" t="s">
        <v>36</v>
      </c>
      <c r="B30" s="22" t="s">
        <v>75</v>
      </c>
      <c r="C30" s="23" t="s">
        <v>22</v>
      </c>
      <c r="D30" s="30">
        <f>0.01014+0.014+0.19625+0.00566</f>
        <v>0.22605</v>
      </c>
      <c r="E30" s="24"/>
    </row>
    <row r="31" spans="1:5" x14ac:dyDescent="0.2">
      <c r="A31" s="21" t="s">
        <v>37</v>
      </c>
      <c r="B31" s="22" t="s">
        <v>76</v>
      </c>
      <c r="C31" s="23" t="s">
        <v>23</v>
      </c>
      <c r="D31" s="31">
        <v>2</v>
      </c>
      <c r="E31" s="24"/>
    </row>
    <row r="32" spans="1:5" ht="19.899999999999999" customHeight="1" x14ac:dyDescent="0.2">
      <c r="A32" s="32" t="s">
        <v>38</v>
      </c>
      <c r="B32" s="27"/>
      <c r="C32" s="27"/>
      <c r="D32" s="27"/>
      <c r="E32" s="27"/>
    </row>
    <row r="33" spans="1:5" ht="51" x14ac:dyDescent="0.2">
      <c r="A33" s="21" t="s">
        <v>39</v>
      </c>
      <c r="B33" s="22" t="s">
        <v>85</v>
      </c>
      <c r="C33" s="23" t="s">
        <v>31</v>
      </c>
      <c r="D33" s="30">
        <v>90</v>
      </c>
      <c r="E33" s="24"/>
    </row>
    <row r="34" spans="1:5" x14ac:dyDescent="0.2">
      <c r="A34" s="21" t="s">
        <v>40</v>
      </c>
      <c r="B34" s="22" t="s">
        <v>77</v>
      </c>
      <c r="C34" s="23" t="s">
        <v>31</v>
      </c>
      <c r="D34" s="31">
        <v>86</v>
      </c>
      <c r="E34" s="24"/>
    </row>
    <row r="35" spans="1:5" ht="20.65" customHeight="1" x14ac:dyDescent="0.2">
      <c r="A35" s="28" t="s">
        <v>41</v>
      </c>
      <c r="B35" s="29"/>
      <c r="C35" s="29"/>
      <c r="D35" s="29"/>
      <c r="E35" s="29"/>
    </row>
    <row r="36" spans="1:5" ht="19.899999999999999" customHeight="1" x14ac:dyDescent="0.2">
      <c r="A36" s="32" t="s">
        <v>42</v>
      </c>
      <c r="B36" s="27"/>
      <c r="C36" s="27"/>
      <c r="D36" s="27"/>
      <c r="E36" s="27"/>
    </row>
    <row r="37" spans="1:5" x14ac:dyDescent="0.2">
      <c r="A37" s="21" t="s">
        <v>43</v>
      </c>
      <c r="B37" s="22" t="s">
        <v>63</v>
      </c>
      <c r="C37" s="23" t="s">
        <v>11</v>
      </c>
      <c r="D37" s="31">
        <v>2.52</v>
      </c>
      <c r="E37" s="24"/>
    </row>
    <row r="38" spans="1:5" ht="25.5" x14ac:dyDescent="0.2">
      <c r="A38" s="21" t="s">
        <v>44</v>
      </c>
      <c r="B38" s="22" t="s">
        <v>78</v>
      </c>
      <c r="C38" s="23" t="s">
        <v>27</v>
      </c>
      <c r="D38" s="30">
        <v>1.43</v>
      </c>
      <c r="E38" s="24"/>
    </row>
    <row r="39" spans="1:5" x14ac:dyDescent="0.2">
      <c r="A39" s="21" t="s">
        <v>45</v>
      </c>
      <c r="B39" s="22" t="s">
        <v>79</v>
      </c>
      <c r="C39" s="23" t="s">
        <v>23</v>
      </c>
      <c r="D39" s="31">
        <v>10</v>
      </c>
      <c r="E39" s="24"/>
    </row>
    <row r="40" spans="1:5" ht="19.899999999999999" customHeight="1" x14ac:dyDescent="0.2">
      <c r="A40" s="32" t="s">
        <v>46</v>
      </c>
      <c r="B40" s="27"/>
      <c r="C40" s="27"/>
      <c r="D40" s="27"/>
      <c r="E40" s="27"/>
    </row>
    <row r="41" spans="1:5" ht="25.5" x14ac:dyDescent="0.2">
      <c r="A41" s="21" t="s">
        <v>47</v>
      </c>
      <c r="B41" s="22" t="s">
        <v>80</v>
      </c>
      <c r="C41" s="23" t="s">
        <v>11</v>
      </c>
      <c r="D41" s="30">
        <f>1.887+14.62</f>
        <v>16.506999999999998</v>
      </c>
      <c r="E41" s="24"/>
    </row>
    <row r="42" spans="1:5" ht="19.899999999999999" customHeight="1" x14ac:dyDescent="0.2">
      <c r="A42" s="32" t="s">
        <v>48</v>
      </c>
      <c r="B42" s="27"/>
      <c r="C42" s="27"/>
      <c r="D42" s="27"/>
      <c r="E42" s="27"/>
    </row>
    <row r="43" spans="1:5" ht="25.5" x14ac:dyDescent="0.2">
      <c r="A43" s="21" t="s">
        <v>49</v>
      </c>
      <c r="B43" s="22" t="s">
        <v>78</v>
      </c>
      <c r="C43" s="23" t="s">
        <v>27</v>
      </c>
      <c r="D43" s="30">
        <v>1.716</v>
      </c>
      <c r="E43" s="24"/>
    </row>
    <row r="44" spans="1:5" ht="19.899999999999999" customHeight="1" x14ac:dyDescent="0.2">
      <c r="A44" s="32" t="s">
        <v>50</v>
      </c>
      <c r="B44" s="27"/>
      <c r="C44" s="27"/>
      <c r="D44" s="27"/>
      <c r="E44" s="27"/>
    </row>
    <row r="45" spans="1:5" ht="25.5" x14ac:dyDescent="0.2">
      <c r="A45" s="21" t="s">
        <v>51</v>
      </c>
      <c r="B45" s="22" t="s">
        <v>81</v>
      </c>
      <c r="C45" s="23" t="s">
        <v>14</v>
      </c>
      <c r="D45" s="30">
        <v>1.2279999999999999E-2</v>
      </c>
      <c r="E45" s="24"/>
    </row>
    <row r="46" spans="1:5" ht="20.65" customHeight="1" x14ac:dyDescent="0.2">
      <c r="A46" s="28" t="s">
        <v>52</v>
      </c>
      <c r="B46" s="29"/>
      <c r="C46" s="29"/>
      <c r="D46" s="29"/>
      <c r="E46" s="29"/>
    </row>
    <row r="47" spans="1:5" x14ac:dyDescent="0.2">
      <c r="A47" s="21" t="s">
        <v>53</v>
      </c>
      <c r="B47" s="22" t="s">
        <v>82</v>
      </c>
      <c r="C47" s="23" t="s">
        <v>23</v>
      </c>
      <c r="D47" s="31">
        <v>3</v>
      </c>
      <c r="E47" s="24"/>
    </row>
    <row r="48" spans="1:5" ht="20.65" customHeight="1" x14ac:dyDescent="0.2">
      <c r="A48" s="28" t="s">
        <v>54</v>
      </c>
      <c r="B48" s="29"/>
      <c r="C48" s="29"/>
      <c r="D48" s="29"/>
      <c r="E48" s="29"/>
    </row>
    <row r="49" spans="1:5" x14ac:dyDescent="0.2">
      <c r="A49" s="21" t="s">
        <v>55</v>
      </c>
      <c r="B49" s="22" t="s">
        <v>83</v>
      </c>
      <c r="C49" s="23" t="s">
        <v>23</v>
      </c>
      <c r="D49" s="31">
        <v>4</v>
      </c>
      <c r="E49" s="24"/>
    </row>
    <row r="50" spans="1:5" ht="25.5" x14ac:dyDescent="0.2">
      <c r="A50" s="21" t="s">
        <v>56</v>
      </c>
      <c r="B50" s="22" t="s">
        <v>84</v>
      </c>
      <c r="C50" s="23" t="s">
        <v>31</v>
      </c>
      <c r="D50" s="31">
        <v>7</v>
      </c>
      <c r="E50" s="24"/>
    </row>
    <row r="52" spans="1:5" x14ac:dyDescent="0.2">
      <c r="A52" s="7" t="s">
        <v>86</v>
      </c>
    </row>
  </sheetData>
  <mergeCells count="15">
    <mergeCell ref="A2:E2"/>
    <mergeCell ref="A1:E1"/>
    <mergeCell ref="A48:E48"/>
    <mergeCell ref="A35:E35"/>
    <mergeCell ref="A36:E36"/>
    <mergeCell ref="A40:E40"/>
    <mergeCell ref="A42:E42"/>
    <mergeCell ref="A44:E44"/>
    <mergeCell ref="A46:E46"/>
    <mergeCell ref="A32:E32"/>
    <mergeCell ref="A6:E6"/>
    <mergeCell ref="A9:E9"/>
    <mergeCell ref="A14:E14"/>
    <mergeCell ref="A19:E19"/>
    <mergeCell ref="A22:E22"/>
  </mergeCells>
  <pageMargins left="0.4" right="0.31" top="0.39370078740157483" bottom="0.46" header="0.21" footer="0.2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6 граф</vt:lpstr>
      <vt:lpstr>'Ведомость объемов работ 6 граф'!Заголовки_для_печати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Семёнова Ирина Викторовна</dc:creator>
  <cp:lastModifiedBy>Бурмистров Дмитрий Александрович</cp:lastModifiedBy>
  <cp:lastPrinted>2003-04-03T11:25:41Z</cp:lastPrinted>
  <dcterms:created xsi:type="dcterms:W3CDTF">2002-02-11T05:58:42Z</dcterms:created>
  <dcterms:modified xsi:type="dcterms:W3CDTF">2018-08-09T09:14:09Z</dcterms:modified>
</cp:coreProperties>
</file>